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Finance\General\Year End\2015-16\Planning and Instructions\"/>
    </mc:Choice>
  </mc:AlternateContent>
  <x:bookViews>
    <x:workbookView xWindow="0" yWindow="0" windowWidth="12240" windowHeight="5010" firstSheet="2" activeTab="2"/>
  </x:bookViews>
  <x:sheets>
    <x:sheet name="Reversing" sheetId="6" state="hidden" r:id="rId1"/>
    <x:sheet name="_GL07_56" sheetId="1" state="hidden" r:id="rId2"/>
    <x:sheet name="Accruals Form" sheetId="8" r:id="rId3"/>
    <x:sheet name="Validation" sheetId="9" state="hidden" r:id="rId4"/>
  </x:sheets>
  <x:definedNames>
    <x:definedName name="_xlnm._FilterDatabase" localSheetId="3" hidden="1">Validation!$A$1:$C$282</x:definedName>
    <x:definedName name="_Order1" hidden="1">255</x:definedName>
    <x:definedName name="Acc">Validation!$A$2:$A$282</x:definedName>
    <x:definedName name="BIF">Reversing!$B$30</x:definedName>
    <x:definedName name="Line">'Accruals Form'!$B$6:$I$6</x:definedName>
    <x:definedName name="Posting">'Accruals Form'!$B$6:$F$23</x:definedName>
    <x:definedName name="_xlnm.Print_Area" localSheetId="2">'Accruals Form'!$A$1:$H$31</x:definedName>
    <x:definedName name="_xlnm.Print_Titles" localSheetId="2">'Accruals Form'!$1:$5</x:definedName>
    <x:definedName name="Val">Validation!$A$2:$E$282</x:definedName>
  </x:definedNames>
  <x:calcPr calcId="152511"/>
</x:workbook>
</file>

<file path=xl/calcChain.xml><?xml version="1.0" encoding="utf-8"?>
<calcChain xmlns="http://schemas.openxmlformats.org/spreadsheetml/2006/main">
  <c r="I6" i="8" l="1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H11" i="8" l="1"/>
  <c r="H7" i="8"/>
  <c r="H8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  <c r="H6" i="8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30" i="6"/>
  <c r="F24" i="8" l="1"/>
  <c r="H229" i="6" l="1"/>
  <c r="H228" i="6"/>
  <c r="H227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12" i="6"/>
  <c r="H211" i="6"/>
  <c r="H210" i="6"/>
  <c r="H209" i="6"/>
  <c r="H208" i="6"/>
  <c r="H207" i="6"/>
  <c r="H206" i="6"/>
  <c r="H205" i="6"/>
  <c r="H204" i="6"/>
  <c r="H203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B73" i="1" l="1"/>
</calcChain>
</file>

<file path=xl/comments1.xml><?xml version="1.0" encoding="utf-8"?>
<comments xmlns="http://schemas.openxmlformats.org/spreadsheetml/2006/main">
  <authors>
    <author>Rob Thrower</author>
  </authors>
  <commentList>
    <comment ref="A30" authorId="0" shapeId="0">
      <text>
        <r>
          <rPr>
            <b/>
            <sz val="9"/>
            <color indexed="81"/>
            <rFont val="Tahoma"/>
            <family val="2"/>
          </rPr>
          <t>Rob Thrower:</t>
        </r>
        <r>
          <rPr>
            <sz val="9"/>
            <color indexed="81"/>
            <rFont val="Tahoma"/>
            <family val="2"/>
          </rPr>
          <t xml:space="preserve">
Must be placed in the row after the last transaction</t>
        </r>
      </text>
    </comment>
  </commentList>
</comments>
</file>

<file path=xl/sharedStrings.xml><?xml version="1.0" encoding="utf-8"?>
<sst xmlns="http://schemas.openxmlformats.org/spreadsheetml/2006/main" count="912" uniqueCount="431">
  <si>
    <t>Field Name</t>
  </si>
  <si>
    <t>Width</t>
  </si>
  <si>
    <t>Mandatory</t>
  </si>
  <si>
    <t>Right Justify</t>
  </si>
  <si>
    <t>Format</t>
  </si>
  <si>
    <t>Multiplier</t>
  </si>
  <si>
    <t>batch_id</t>
  </si>
  <si>
    <t/>
  </si>
  <si>
    <t>interface</t>
  </si>
  <si>
    <t>voucher_type</t>
  </si>
  <si>
    <t>trans_type</t>
  </si>
  <si>
    <t>client</t>
  </si>
  <si>
    <t>account</t>
  </si>
  <si>
    <t>dim_1</t>
  </si>
  <si>
    <t>dim_2</t>
  </si>
  <si>
    <t>dim_3</t>
  </si>
  <si>
    <t>dim_4</t>
  </si>
  <si>
    <t>dim_5</t>
  </si>
  <si>
    <t>dim_6</t>
  </si>
  <si>
    <t>dim_7</t>
  </si>
  <si>
    <t>tax_code</t>
  </si>
  <si>
    <t>tax_system</t>
  </si>
  <si>
    <t>currency</t>
  </si>
  <si>
    <t>dc_flag</t>
  </si>
  <si>
    <t>cur_amount</t>
  </si>
  <si>
    <t>Y</t>
  </si>
  <si>
    <t>0</t>
  </si>
  <si>
    <t>100</t>
  </si>
  <si>
    <t>amount</t>
  </si>
  <si>
    <t>number_1</t>
  </si>
  <si>
    <t>value_1</t>
  </si>
  <si>
    <t>value_2</t>
  </si>
  <si>
    <t>value_3</t>
  </si>
  <si>
    <t>description</t>
  </si>
  <si>
    <t>trans_date</t>
  </si>
  <si>
    <t>yyyymmdd</t>
  </si>
  <si>
    <t>voucher_date</t>
  </si>
  <si>
    <t>voucher_no</t>
  </si>
  <si>
    <t>period</t>
  </si>
  <si>
    <t>tax_id</t>
  </si>
  <si>
    <t>ext_inv_ref</t>
  </si>
  <si>
    <t>ext_ref</t>
  </si>
  <si>
    <t>due_date</t>
  </si>
  <si>
    <t>disc_date</t>
  </si>
  <si>
    <t>discount</t>
  </si>
  <si>
    <t>commitment</t>
  </si>
  <si>
    <t>order_id</t>
  </si>
  <si>
    <t>kid</t>
  </si>
  <si>
    <t>pay_transfer</t>
  </si>
  <si>
    <t>Agresso Format says 2 chars</t>
  </si>
  <si>
    <t>status</t>
  </si>
  <si>
    <t>apar_type</t>
  </si>
  <si>
    <t>apar_id</t>
  </si>
  <si>
    <t xml:space="preserve"> </t>
  </si>
  <si>
    <t>pay_flag</t>
  </si>
  <si>
    <t>voucher_ref</t>
  </si>
  <si>
    <t>sequence_ref</t>
  </si>
  <si>
    <t>intrule_id</t>
  </si>
  <si>
    <t>factor_short</t>
  </si>
  <si>
    <t>responsible</t>
  </si>
  <si>
    <t>apar_name</t>
  </si>
  <si>
    <t>address</t>
  </si>
  <si>
    <t>province</t>
  </si>
  <si>
    <t>place</t>
  </si>
  <si>
    <t>bank_account</t>
  </si>
  <si>
    <t>pay_method</t>
  </si>
  <si>
    <t>vat_reg_no</t>
  </si>
  <si>
    <t>zip_code</t>
  </si>
  <si>
    <t>curr_licence</t>
  </si>
  <si>
    <t>account2</t>
  </si>
  <si>
    <t>base_amount</t>
  </si>
  <si>
    <t>base_curr</t>
  </si>
  <si>
    <t>pay_temp_id</t>
  </si>
  <si>
    <t>allocation_key</t>
  </si>
  <si>
    <t>period_no</t>
  </si>
  <si>
    <t>clearing_code</t>
  </si>
  <si>
    <t>swift</t>
  </si>
  <si>
    <t>arrive_id</t>
  </si>
  <si>
    <t>bank_acc_type</t>
  </si>
  <si>
    <t>arrival_date</t>
  </si>
  <si>
    <t>orig_reference</t>
  </si>
  <si>
    <t>pay_currency</t>
  </si>
  <si>
    <t>complaint</t>
  </si>
  <si>
    <t>compl_delay</t>
  </si>
  <si>
    <t>type</t>
  </si>
  <si>
    <t>GL07_56</t>
  </si>
  <si>
    <t>filename</t>
  </si>
  <si>
    <t>default</t>
  </si>
  <si>
    <t>columns</t>
  </si>
  <si>
    <t>BI</t>
  </si>
  <si>
    <t>GL</t>
  </si>
  <si>
    <t>GBP</t>
  </si>
  <si>
    <t>Comments</t>
  </si>
  <si>
    <t>Validated, must exist in ABW as External System</t>
  </si>
  <si>
    <t>ABW transaction type, validated</t>
  </si>
  <si>
    <t>Valid values are GL, AP, AR and for tax transactions TX or TE</t>
  </si>
  <si>
    <t>Valid account</t>
  </si>
  <si>
    <t>Validated depending on account rules</t>
  </si>
  <si>
    <t>Valid currency, always required but may be fixed by account rules</t>
  </si>
  <si>
    <t>Valid values 1,-1 not normally reported on in UK but should normally be set</t>
  </si>
  <si>
    <t>Amount in transaction currency</t>
  </si>
  <si>
    <t>Transaction text</t>
  </si>
  <si>
    <t>Tranasaction number normally assigned automatically by ABW but can be used for grouping transactions in a batch</t>
  </si>
  <si>
    <t>Accounting period.  This can be left blank and passed in as a parameter.</t>
  </si>
  <si>
    <t>P = Payables , R = Receivables.  It should be set on control account, GL and tax lines for AP and AR  Transactions</t>
  </si>
  <si>
    <t>Account</t>
  </si>
  <si>
    <t>RH</t>
  </si>
  <si>
    <t>RH (Royal Holloway) or RE (RHE Ltd)</t>
  </si>
  <si>
    <t>Narrative</t>
  </si>
  <si>
    <t>PostNo/ AcadYR/ MSC/RCS</t>
  </si>
  <si>
    <t>Amount</t>
  </si>
  <si>
    <t>Period</t>
  </si>
  <si>
    <t>User defined but must be short</t>
  </si>
  <si>
    <t>AJ</t>
  </si>
  <si>
    <t>Employee No</t>
  </si>
  <si>
    <t>Sub-Project</t>
  </si>
  <si>
    <t>Department:</t>
  </si>
  <si>
    <t>Completed By:</t>
  </si>
  <si>
    <t>Date:</t>
  </si>
  <si>
    <t>TOTAL (carried forward)</t>
  </si>
  <si>
    <t>Nil returns are required.</t>
  </si>
  <si>
    <t>Description</t>
  </si>
  <si>
    <t>Rule</t>
  </si>
  <si>
    <t>HEFCE Recurrent Grant - Teaching</t>
  </si>
  <si>
    <t>(01)COSTC(F)PROJ(F)SPRO(M)TC(0F)TS(VM)</t>
  </si>
  <si>
    <t>HEFCE Recurrent Grant - Research</t>
  </si>
  <si>
    <t>HEFCE Recurrent Grant - Other</t>
  </si>
  <si>
    <t>HEFCE Capital grant allocated to income</t>
  </si>
  <si>
    <t>KEEP BLANK</t>
  </si>
  <si>
    <t>HEFCE DCG release - Buildings</t>
  </si>
  <si>
    <t>HEFCE DCG release - Equipment</t>
  </si>
  <si>
    <t>HEFCE special initiative</t>
  </si>
  <si>
    <t>HEFCE special initiative deferred</t>
  </si>
  <si>
    <t>Tuition Fees</t>
  </si>
  <si>
    <t>(04)COSTC(F)PROJ(F)SPONSOR(O)SPRO(M)ACADYR(O)PROG(0)TC(0M)TS(VM)</t>
  </si>
  <si>
    <t>Tuition Fees - Deferred income</t>
  </si>
  <si>
    <t>Tuition Fees - Early settlement discount</t>
  </si>
  <si>
    <t>External degree income</t>
  </si>
  <si>
    <t>(02)COSTC(F)PROJ(F)SPRO(M)TC(0M)TS(VM)</t>
  </si>
  <si>
    <t>External degree income deferred</t>
  </si>
  <si>
    <t>Non credit bearing course fees</t>
  </si>
  <si>
    <t>(06)COSTC(F)PROJ(F)SPRO(M)ACADYR(O)TC(0M)TS(VM)</t>
  </si>
  <si>
    <t>Non credit bearing course fees deferred</t>
  </si>
  <si>
    <t>(05)COSTC(F)PROJ(F)SPRO(M)ACADYR(O)TC(0F)TS(VM)</t>
  </si>
  <si>
    <t>FE Course fees</t>
  </si>
  <si>
    <t>FE Course fees deferred</t>
  </si>
  <si>
    <t>Research income</t>
  </si>
  <si>
    <t>Research income - Collaborations</t>
  </si>
  <si>
    <t>Research income deferred</t>
  </si>
  <si>
    <t>Research studentships</t>
  </si>
  <si>
    <t>Research studentships deferred</t>
  </si>
  <si>
    <t>Residences - Students</t>
  </si>
  <si>
    <t>Residences - Launderette</t>
  </si>
  <si>
    <t>Residences - Other</t>
  </si>
  <si>
    <t>Health centre fees</t>
  </si>
  <si>
    <t>Counselling fees</t>
  </si>
  <si>
    <t>Lettings - Students vacation</t>
  </si>
  <si>
    <t>Lettings - Staff</t>
  </si>
  <si>
    <t>Lettings - Taxable</t>
  </si>
  <si>
    <t>Lettings - Conferences</t>
  </si>
  <si>
    <t>(11)COSTC(F)PROJ(F)SPRO(M)RCSPROD(M)TC(0M)TS(VM)</t>
  </si>
  <si>
    <t>Lettings - Function room</t>
  </si>
  <si>
    <t>Catering income - Cash &amp; Card</t>
  </si>
  <si>
    <t>Catering income - Discounted</t>
  </si>
  <si>
    <t>Catering income - Vending</t>
  </si>
  <si>
    <t>Academic conferences</t>
  </si>
  <si>
    <t>Academic conference income deferred</t>
  </si>
  <si>
    <t>Conference food</t>
  </si>
  <si>
    <t>Conference Management fee</t>
  </si>
  <si>
    <t>Function drinks</t>
  </si>
  <si>
    <t>Function food</t>
  </si>
  <si>
    <t>Shop sales</t>
  </si>
  <si>
    <t>RHE freespend</t>
  </si>
  <si>
    <t>Commercial income</t>
  </si>
  <si>
    <t>Commercial income deferred</t>
  </si>
  <si>
    <t>Other DCG release</t>
  </si>
  <si>
    <t>RTSG income</t>
  </si>
  <si>
    <t>RTSG income deferred</t>
  </si>
  <si>
    <t>EU student grant income</t>
  </si>
  <si>
    <t>EU student grant income deferred</t>
  </si>
  <si>
    <t>Staged payment fee</t>
  </si>
  <si>
    <t>Late payment charge</t>
  </si>
  <si>
    <t>Library fines &amp; fees</t>
  </si>
  <si>
    <t>Course material sales</t>
  </si>
  <si>
    <t>Photocopy sales</t>
  </si>
  <si>
    <t>Exam fee income</t>
  </si>
  <si>
    <t>Transcript income</t>
  </si>
  <si>
    <t>Student fines income</t>
  </si>
  <si>
    <t>Telephone commission</t>
  </si>
  <si>
    <t>Interest income</t>
  </si>
  <si>
    <t>General endowment income</t>
  </si>
  <si>
    <t>Specific endowment income</t>
  </si>
  <si>
    <t>Specific endowment income transfer</t>
  </si>
  <si>
    <t>Specific endowment income deferred</t>
  </si>
  <si>
    <t>Presentation ceremonies</t>
  </si>
  <si>
    <t>Publications income</t>
  </si>
  <si>
    <t>Equipment sales</t>
  </si>
  <si>
    <t>Fixed Assets - Gain/Loss on Sale or Disposal</t>
  </si>
  <si>
    <t>Academic Services - Student per capita</t>
  </si>
  <si>
    <t>Academic Services - Compensation</t>
  </si>
  <si>
    <t>Academic Services - Staff contribution</t>
  </si>
  <si>
    <t>Academic Services - Validation fee</t>
  </si>
  <si>
    <t>Academic Services - Registration fee</t>
  </si>
  <si>
    <t>Sponsorship</t>
  </si>
  <si>
    <t>Sponsorship deferred</t>
  </si>
  <si>
    <t>Sundry academic grants</t>
  </si>
  <si>
    <t>Sundry academic grants deferred</t>
  </si>
  <si>
    <t>Facilities Hire - Furniture</t>
  </si>
  <si>
    <t>Facilities Hire - AV</t>
  </si>
  <si>
    <t>Facilities Hire - IT</t>
  </si>
  <si>
    <t>Facilities Hire - IT support</t>
  </si>
  <si>
    <t>Facilities Hire - SU IT support</t>
  </si>
  <si>
    <t>Bench fees income</t>
  </si>
  <si>
    <t>Parking fines</t>
  </si>
  <si>
    <t>Keys &amp; locks income</t>
  </si>
  <si>
    <t>Vandalism income</t>
  </si>
  <si>
    <t>Sports &amp; Recreational - Membership</t>
  </si>
  <si>
    <t>Sports &amp; Recreational - Facilities hire</t>
  </si>
  <si>
    <t>Events income</t>
  </si>
  <si>
    <t>Royalties</t>
  </si>
  <si>
    <t>Licence-intellect</t>
  </si>
  <si>
    <t>Software licence income</t>
  </si>
  <si>
    <t>Miscellaneous income</t>
  </si>
  <si>
    <t>Income subscriptions</t>
  </si>
  <si>
    <t>Performance income</t>
  </si>
  <si>
    <t>CD income</t>
  </si>
  <si>
    <t>Chapel fees - Taxable</t>
  </si>
  <si>
    <t>Chapel fees - Exempt</t>
  </si>
  <si>
    <t>Affinity card income</t>
  </si>
  <si>
    <t>Pictures other income</t>
  </si>
  <si>
    <t>DCC rebate</t>
  </si>
  <si>
    <t>PE VAT recovery</t>
  </si>
  <si>
    <t>Miscellaneous income deferred</t>
  </si>
  <si>
    <t>Property rental income</t>
  </si>
  <si>
    <t>Specific benefactions</t>
  </si>
  <si>
    <t>Specific benefactions Gift Aid</t>
  </si>
  <si>
    <t>Specific benefactions deferred</t>
  </si>
  <si>
    <t>Specific benefactions transfer</t>
  </si>
  <si>
    <t>General donations</t>
  </si>
  <si>
    <t>General donations transfer</t>
  </si>
  <si>
    <t>General donations deferred</t>
  </si>
  <si>
    <t>Intercompany management fee</t>
  </si>
  <si>
    <t>Transfer from revaluation reserve</t>
  </si>
  <si>
    <t>Payroll - Academic</t>
  </si>
  <si>
    <t>(07)COSTC(F)PROJ(F)RESNO(O)SPRO(M)POSTNO(O)PAYCOMP(O)TC(0F)TS(VM)</t>
  </si>
  <si>
    <t>Academic recharge</t>
  </si>
  <si>
    <t>Payroll - Research</t>
  </si>
  <si>
    <t>Research recharge</t>
  </si>
  <si>
    <t>Payroll - Language/Instrumental</t>
  </si>
  <si>
    <t>Payroll - Visiting lecturers</t>
  </si>
  <si>
    <t>Payroll - PG teaching &amp; marking</t>
  </si>
  <si>
    <t>Payroll - Technician</t>
  </si>
  <si>
    <t>Technician recharge</t>
  </si>
  <si>
    <t>Payroll - Professional Grade 1-5</t>
  </si>
  <si>
    <t>Payroll - Professional Grade 1-5 Casual</t>
  </si>
  <si>
    <t>Professional Grade 1-5 recharge</t>
  </si>
  <si>
    <t>Payroll - Professional Grade 6-10</t>
  </si>
  <si>
    <t>Payroll - Professional Grade 6-10 Casual</t>
  </si>
  <si>
    <t>Professional Grade 6-10 recharge</t>
  </si>
  <si>
    <t>Maintenance recharge</t>
  </si>
  <si>
    <t>Payroll - Student demonstrating</t>
  </si>
  <si>
    <t>Payroll - Casual labour</t>
  </si>
  <si>
    <t>Payroll - External advisers</t>
  </si>
  <si>
    <t>Turnover adjustment</t>
  </si>
  <si>
    <t>NI Saving</t>
  </si>
  <si>
    <t>Staff cross-charge</t>
  </si>
  <si>
    <t>Unfunded pensions</t>
  </si>
  <si>
    <t>Staff restructuring</t>
  </si>
  <si>
    <t>Academic other institution</t>
  </si>
  <si>
    <t>Other institutions staff</t>
  </si>
  <si>
    <t>Agency staff</t>
  </si>
  <si>
    <t>Wardens fees</t>
  </si>
  <si>
    <t>Staff meals</t>
  </si>
  <si>
    <t>Clothing &amp; uniforms</t>
  </si>
  <si>
    <t>Occupational health</t>
  </si>
  <si>
    <t>Childcare vouchers</t>
  </si>
  <si>
    <t>Advertising - Staff</t>
  </si>
  <si>
    <t>Recruitment - Interviews</t>
  </si>
  <si>
    <t>Recruitment - Relocations</t>
  </si>
  <si>
    <t>(09)COSTC(F)PROJ(F)RESNO(M)SPRO(M)TC(0M)TS(VM)</t>
  </si>
  <si>
    <t>Training</t>
  </si>
  <si>
    <t>Training recharge</t>
  </si>
  <si>
    <t>Travel - Staff</t>
  </si>
  <si>
    <t>Travel - Visitors</t>
  </si>
  <si>
    <t>Conference fees</t>
  </si>
  <si>
    <t>RCUK DI Index cut</t>
  </si>
  <si>
    <t>Supplies &amp; services - Chemicals</t>
  </si>
  <si>
    <t>Supplies &amp; services - Gases</t>
  </si>
  <si>
    <t>Supplies &amp; services - Lab Glassware</t>
  </si>
  <si>
    <t>Supplies &amp; services - Electrical components</t>
  </si>
  <si>
    <t>Supplies &amp; services - Computer consumables</t>
  </si>
  <si>
    <t>Supplies &amp; services - Health &amp; Safety</t>
  </si>
  <si>
    <t>Supplies &amp; services - Other</t>
  </si>
  <si>
    <t>Laboratory consumables recharge</t>
  </si>
  <si>
    <t>Equipment purchase - Laboratory</t>
  </si>
  <si>
    <t>Equipment purchase - Computer</t>
  </si>
  <si>
    <t>Equipment purchase - Software</t>
  </si>
  <si>
    <t>Equipment purchase - Other</t>
  </si>
  <si>
    <t>Equipment transfer to capital</t>
  </si>
  <si>
    <t>Equipment maintenance contracts - Laboratory</t>
  </si>
  <si>
    <t>Equipment maintenance contracts - Computer</t>
  </si>
  <si>
    <t>Equipment maintenance contracts - Software</t>
  </si>
  <si>
    <t>Equipment maintenance contracts - Other</t>
  </si>
  <si>
    <t>Equipment hire</t>
  </si>
  <si>
    <t>Furniture</t>
  </si>
  <si>
    <t>Plant &amp; vehicles - Maintenance</t>
  </si>
  <si>
    <t>Plant &amp; vehicles - Hire</t>
  </si>
  <si>
    <t>Plant &amp; vehicles - Fuel</t>
  </si>
  <si>
    <t>Plant &amp; vehicles - Other</t>
  </si>
  <si>
    <t>Travel - Student</t>
  </si>
  <si>
    <t>Student mobility</t>
  </si>
  <si>
    <t>Student awards - Maintenance</t>
  </si>
  <si>
    <t>Student awards - Tuition fees</t>
  </si>
  <si>
    <t>Student awards - Other</t>
  </si>
  <si>
    <t>Fees waived</t>
  </si>
  <si>
    <t>Sub-contracted teaching</t>
  </si>
  <si>
    <t>Police checks</t>
  </si>
  <si>
    <t>Employment placements</t>
  </si>
  <si>
    <t>Visa applications</t>
  </si>
  <si>
    <t>Student supplies</t>
  </si>
  <si>
    <t>Student supplies recharges</t>
  </si>
  <si>
    <t>Student hardship - Payments</t>
  </si>
  <si>
    <t>Student hardship - Loans</t>
  </si>
  <si>
    <t>Student repayments</t>
  </si>
  <si>
    <t>SU Grant</t>
  </si>
  <si>
    <t>Books</t>
  </si>
  <si>
    <t>Books - Standing order</t>
  </si>
  <si>
    <t>Periodicals</t>
  </si>
  <si>
    <t>Electronic learning resources</t>
  </si>
  <si>
    <t>Educational licenses</t>
  </si>
  <si>
    <t>IT Networks - External</t>
  </si>
  <si>
    <t>Telephones - Call charges</t>
  </si>
  <si>
    <t>Telephones - Rental</t>
  </si>
  <si>
    <t>Telephones - Other</t>
  </si>
  <si>
    <t>Telephones - Recharge</t>
  </si>
  <si>
    <t>Office supplies</t>
  </si>
  <si>
    <t>Photocopying</t>
  </si>
  <si>
    <t>Photocopying recharge</t>
  </si>
  <si>
    <t>Printing</t>
  </si>
  <si>
    <t>Printing recharge</t>
  </si>
  <si>
    <t>Postage</t>
  </si>
  <si>
    <t>Postage - Courier</t>
  </si>
  <si>
    <t>Postage recharge</t>
  </si>
  <si>
    <t>Hospitality - Internal charges</t>
  </si>
  <si>
    <t>College hospitality</t>
  </si>
  <si>
    <t>Hospitality - Business entertaining</t>
  </si>
  <si>
    <t>Hospitality - Annual staff events</t>
  </si>
  <si>
    <t>Hospitality - Other staff entertaining</t>
  </si>
  <si>
    <t>Internal conference charge</t>
  </si>
  <si>
    <t>Professional fees - Consultancy</t>
  </si>
  <si>
    <t>Professional fees - Legal</t>
  </si>
  <si>
    <t>Professional fees - External audit</t>
  </si>
  <si>
    <t>Professional fees - Other audit</t>
  </si>
  <si>
    <t>Professional fees - Other</t>
  </si>
  <si>
    <t>Advertising - Non staff</t>
  </si>
  <si>
    <t>Marketing</t>
  </si>
  <si>
    <t>Market research</t>
  </si>
  <si>
    <t>Publication expense</t>
  </si>
  <si>
    <t>Student recruitment</t>
  </si>
  <si>
    <t>Student recruitment - agents</t>
  </si>
  <si>
    <t>Bank charges</t>
  </si>
  <si>
    <t>Subscriptions</t>
  </si>
  <si>
    <t>UoL Federal costs</t>
  </si>
  <si>
    <t>Merchant card service costs</t>
  </si>
  <si>
    <t>Insurance</t>
  </si>
  <si>
    <t>Rent payable</t>
  </si>
  <si>
    <t>Rates</t>
  </si>
  <si>
    <t>Electricity</t>
  </si>
  <si>
    <t>Gas</t>
  </si>
  <si>
    <t>Water &amp; sewerage</t>
  </si>
  <si>
    <t>CRC emissions</t>
  </si>
  <si>
    <t>Contract painting</t>
  </si>
  <si>
    <t>Reactive maintenance</t>
  </si>
  <si>
    <t>(10)COSTC(F)PROJ(F)SPRO(M)MSC(M)TC(0M)TS(VM)</t>
  </si>
  <si>
    <t>Planned maintenance</t>
  </si>
  <si>
    <t>Repairs</t>
  </si>
  <si>
    <t>Rechargeable repairs</t>
  </si>
  <si>
    <t>Maintenance consumable materials</t>
  </si>
  <si>
    <t>Maintenance consumable materials recharge</t>
  </si>
  <si>
    <t>Long term maintenance</t>
  </si>
  <si>
    <t>Minor works</t>
  </si>
  <si>
    <t>Cleaning - Contractors</t>
  </si>
  <si>
    <t>Cleaning - Waste</t>
  </si>
  <si>
    <t>Cleaning - Windows</t>
  </si>
  <si>
    <t>Cleaning - Materials</t>
  </si>
  <si>
    <t>Cleaning - Materials transfers in</t>
  </si>
  <si>
    <t>Cleaning - Materials transfers out</t>
  </si>
  <si>
    <t>Cleaning - Materials stock (increase)/decrease</t>
  </si>
  <si>
    <t>Cleaning - Laundry</t>
  </si>
  <si>
    <t>Disposables</t>
  </si>
  <si>
    <t>Disposables - Transfers in</t>
  </si>
  <si>
    <t>Disposables - Transfers out</t>
  </si>
  <si>
    <t>Disposables - Stock (increase)/decrease</t>
  </si>
  <si>
    <t>Cost of sales - Supplies</t>
  </si>
  <si>
    <t>(26)COSTC(F)PROJ(F)SPRO(M)RCSPROD(M)TC(0M)TS(VM)</t>
  </si>
  <si>
    <t>Cost of sales - VAT recovered</t>
  </si>
  <si>
    <t>Cost of sales - Transfers in</t>
  </si>
  <si>
    <t>Cost of sales - Transfers out</t>
  </si>
  <si>
    <t>Cost of sales - Stock (increase)/decrease</t>
  </si>
  <si>
    <t>Vending</t>
  </si>
  <si>
    <t>Bad debt expense</t>
  </si>
  <si>
    <t>VAT recovery unallocated</t>
  </si>
  <si>
    <t>Miscellaneous expenditure</t>
  </si>
  <si>
    <t>Foreign Exchange gains/losses</t>
  </si>
  <si>
    <t>(28)COSTC(F)PROJ(F)SPRO(M)TC(0M)TS(VM)</t>
  </si>
  <si>
    <t>Fixed Assets - Cost of sale or disposal</t>
  </si>
  <si>
    <t>Admin cross-charge</t>
  </si>
  <si>
    <t>Fixed Assets - Depreciation</t>
  </si>
  <si>
    <t>Fixed Assets - Depreciation - impairment adjustment</t>
  </si>
  <si>
    <t>Transfer budget to capital</t>
  </si>
  <si>
    <t>Interest payable</t>
  </si>
  <si>
    <t>Taxation</t>
  </si>
  <si>
    <t>Cat 3</t>
  </si>
  <si>
    <t>Cat 5</t>
  </si>
  <si>
    <t>Post</t>
  </si>
  <si>
    <t>RCS</t>
  </si>
  <si>
    <t>MSC</t>
  </si>
  <si>
    <t>Resno</t>
  </si>
  <si>
    <t>Description of Good or Services</t>
  </si>
  <si>
    <t>Account (nnnn)</t>
  </si>
  <si>
    <t>Employee No (nnnnnn)</t>
  </si>
  <si>
    <t>Subproject (Annnnn-nn)</t>
  </si>
  <si>
    <t>Post No /MSC/ RCS</t>
  </si>
  <si>
    <r>
      <t>G:\Prod\ABWR66\Data Import\</t>
    </r>
    <r>
      <rPr>
        <b/>
        <u/>
        <sz val="10"/>
        <color rgb="FFFF0000"/>
        <rFont val="Arial"/>
        <family val="2"/>
      </rPr>
      <t>Accruals</t>
    </r>
    <r>
      <rPr>
        <u/>
        <sz val="10"/>
        <color theme="10"/>
        <rFont val="Arial"/>
        <family val="2"/>
      </rPr>
      <t>.txt</t>
    </r>
  </si>
  <si>
    <t>Customer</t>
  </si>
  <si>
    <t>Amount excl VAT £</t>
  </si>
  <si>
    <t>It is not necessary to accrue for sales invoices that are less than £500 in value.</t>
  </si>
  <si>
    <t>ROYAL HOLLOWAY - ACCRUED INCOME LIST  FINANCIAL YEAR ENDING 31 JULY 16</t>
  </si>
  <si>
    <t>This form is to be used for all goods and services supplied up to and including 31-Jul-16, for which authorised sales invoices</t>
  </si>
  <si>
    <r>
      <t>have not been delivered to the finance department by 1</t>
    </r>
    <r>
      <rPr>
        <vertAlign val="superscript"/>
        <sz val="12"/>
        <rFont val="Calibri"/>
        <family val="2"/>
        <scheme val="minor"/>
      </rPr>
      <t>st</t>
    </r>
    <r>
      <rPr>
        <sz val="12"/>
        <rFont val="Calibri"/>
        <family val="2"/>
        <scheme val="minor"/>
      </rPr>
      <t xml:space="preserve"> August 2016.</t>
    </r>
  </si>
  <si>
    <r>
      <t xml:space="preserve">Please return this form </t>
    </r>
    <r>
      <rPr>
        <b/>
        <u/>
        <sz val="12"/>
        <rFont val="Calibri"/>
        <family val="2"/>
        <scheme val="minor"/>
      </rPr>
      <t>electronically</t>
    </r>
    <r>
      <rPr>
        <sz val="12"/>
        <rFont val="Calibri"/>
        <family val="2"/>
        <scheme val="minor"/>
      </rPr>
      <t xml:space="preserve"> to your departmental support contact in Management Accounts in Finance by </t>
    </r>
    <r>
      <rPr>
        <b/>
        <u/>
        <sz val="12"/>
        <rFont val="Calibri"/>
        <family val="2"/>
        <scheme val="minor"/>
      </rPr>
      <t>12pm on Friday 5th August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</si>
</sst>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color rgb="FFFF0000"/>
      <name val="Arial"/>
      <family val="2"/>
    </font>
    <font>
      <sz val="12"/>
      <name val="Arial MT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u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9" fillId="0" borderId="0"/>
  </cellStyleXfs>
  <cellXfs count="71">
    <xf numFmtId="0" fontId="0" fillId="0" borderId="0" xfId="0"/>
    <xf numFmtId="49" fontId="1" fillId="0" borderId="0" xfId="0" applyNumberFormat="1" applyFont="1"/>
    <xf numFmtId="1" fontId="1" fillId="0" borderId="0" xfId="0" applyNumberFormat="1" applyFont="1"/>
    <xf numFmtId="49" fontId="0" fillId="0" borderId="0" xfId="0" applyNumberFormat="1"/>
    <xf numFmtId="1" fontId="0" fillId="0" borderId="0" xfId="0" applyNumberFormat="1"/>
    <xf numFmtId="49" fontId="2" fillId="0" borderId="0" xfId="0" applyNumberFormat="1" applyFont="1"/>
    <xf numFmtId="0" fontId="3" fillId="0" borderId="0" xfId="0" applyFont="1"/>
    <xf numFmtId="0" fontId="0" fillId="2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1"/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2" borderId="0" xfId="0" applyFill="1"/>
    <xf numFmtId="0" fontId="0" fillId="0" borderId="0" xfId="0" applyFill="1"/>
    <xf numFmtId="0" fontId="3" fillId="0" borderId="0" xfId="0" applyFont="1" applyFill="1"/>
    <xf numFmtId="1" fontId="1" fillId="0" borderId="0" xfId="0" applyNumberFormat="1" applyFont="1" applyFill="1"/>
    <xf numFmtId="1" fontId="0" fillId="0" borderId="0" xfId="0" applyNumberFormat="1" applyFill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quotePrefix="1"/>
    <xf numFmtId="0" fontId="10" fillId="0" borderId="0" xfId="2" applyFont="1" applyAlignment="1">
      <alignment horizontal="centerContinuous"/>
    </xf>
    <xf numFmtId="49" fontId="10" fillId="0" borderId="0" xfId="2" applyNumberFormat="1" applyFont="1" applyAlignment="1">
      <alignment horizontal="centerContinuous"/>
    </xf>
    <xf numFmtId="4" fontId="10" fillId="0" borderId="0" xfId="2" applyNumberFormat="1" applyFont="1" applyAlignment="1">
      <alignment horizontal="centerContinuous"/>
    </xf>
    <xf numFmtId="0" fontId="10" fillId="0" borderId="0" xfId="2" applyFont="1"/>
    <xf numFmtId="0" fontId="11" fillId="0" borderId="0" xfId="2" applyFont="1"/>
    <xf numFmtId="49" fontId="11" fillId="0" borderId="0" xfId="2" applyNumberFormat="1" applyFont="1"/>
    <xf numFmtId="49" fontId="11" fillId="0" borderId="4" xfId="2" applyNumberFormat="1" applyFont="1" applyBorder="1" applyAlignment="1" applyProtection="1">
      <alignment horizontal="center" vertical="top"/>
      <protection locked="0"/>
    </xf>
    <xf numFmtId="4" fontId="11" fillId="0" borderId="0" xfId="2" applyNumberFormat="1" applyFont="1"/>
    <xf numFmtId="49" fontId="11" fillId="0" borderId="4" xfId="2" applyNumberFormat="1" applyFont="1" applyBorder="1" applyAlignment="1" applyProtection="1">
      <alignment vertical="top"/>
    </xf>
    <xf numFmtId="49" fontId="11" fillId="0" borderId="4" xfId="2" applyNumberFormat="1" applyFont="1" applyBorder="1" applyAlignment="1" applyProtection="1">
      <alignment horizontal="center" vertical="top"/>
    </xf>
    <xf numFmtId="4" fontId="11" fillId="0" borderId="4" xfId="2" applyNumberFormat="1" applyFont="1" applyBorder="1" applyAlignment="1" applyProtection="1">
      <alignment vertical="top"/>
      <protection locked="0"/>
    </xf>
    <xf numFmtId="49" fontId="11" fillId="0" borderId="4" xfId="2" applyNumberFormat="1" applyFont="1" applyBorder="1" applyAlignment="1" applyProtection="1">
      <alignment vertical="top"/>
      <protection locked="0"/>
    </xf>
    <xf numFmtId="0" fontId="11" fillId="0" borderId="0" xfId="2" applyFont="1" applyProtection="1"/>
    <xf numFmtId="49" fontId="11" fillId="0" borderId="0" xfId="2" applyNumberFormat="1" applyFont="1" applyProtection="1"/>
    <xf numFmtId="4" fontId="11" fillId="0" borderId="7" xfId="2" applyNumberFormat="1" applyFont="1" applyBorder="1" applyProtection="1"/>
    <xf numFmtId="0" fontId="12" fillId="0" borderId="0" xfId="2" applyFont="1" applyAlignment="1" applyProtection="1">
      <alignment horizontal="center"/>
    </xf>
    <xf numFmtId="0" fontId="12" fillId="0" borderId="0" xfId="2" applyFont="1"/>
    <xf numFmtId="0" fontId="11" fillId="0" borderId="4" xfId="2" applyNumberFormat="1" applyFont="1" applyBorder="1" applyAlignment="1" applyProtection="1">
      <alignment vertical="top"/>
    </xf>
    <xf numFmtId="0" fontId="11" fillId="0" borderId="4" xfId="2" applyNumberFormat="1" applyFont="1" applyBorder="1" applyAlignment="1" applyProtection="1">
      <alignment vertical="top"/>
      <protection locked="0"/>
    </xf>
    <xf numFmtId="49" fontId="11" fillId="0" borderId="0" xfId="2" applyNumberFormat="1" applyFont="1" applyAlignment="1">
      <alignment horizontal="right"/>
    </xf>
    <xf numFmtId="0" fontId="11" fillId="0" borderId="3" xfId="2" applyFont="1" applyBorder="1" applyAlignment="1" applyProtection="1">
      <alignment vertical="top" wrapText="1"/>
    </xf>
    <xf numFmtId="0" fontId="11" fillId="0" borderId="3" xfId="2" applyFont="1" applyBorder="1" applyAlignment="1" applyProtection="1">
      <alignment vertical="top" wrapText="1"/>
      <protection locked="0"/>
    </xf>
    <xf numFmtId="0" fontId="11" fillId="0" borderId="10" xfId="2" applyFont="1" applyBorder="1" applyAlignment="1" applyProtection="1">
      <alignment horizontal="center" wrapText="1"/>
    </xf>
    <xf numFmtId="49" fontId="11" fillId="0" borderId="11" xfId="2" applyNumberFormat="1" applyFont="1" applyBorder="1" applyAlignment="1" applyProtection="1">
      <alignment horizontal="center" wrapText="1"/>
    </xf>
    <xf numFmtId="4" fontId="11" fillId="0" borderId="6" xfId="2" applyNumberFormat="1" applyFont="1" applyBorder="1" applyAlignment="1" applyProtection="1">
      <alignment horizontal="center" wrapText="1"/>
    </xf>
    <xf numFmtId="0" fontId="11" fillId="0" borderId="9" xfId="2" applyFont="1" applyBorder="1" applyAlignment="1" applyProtection="1">
      <alignment vertical="top" wrapText="1"/>
      <protection locked="0"/>
    </xf>
    <xf numFmtId="49" fontId="11" fillId="0" borderId="5" xfId="2" applyNumberFormat="1" applyFont="1" applyBorder="1" applyAlignment="1" applyProtection="1">
      <alignment vertical="top"/>
      <protection locked="0"/>
    </xf>
    <xf numFmtId="0" fontId="11" fillId="0" borderId="5" xfId="2" applyNumberFormat="1" applyFont="1" applyBorder="1" applyAlignment="1" applyProtection="1">
      <alignment vertical="top"/>
      <protection locked="0"/>
    </xf>
    <xf numFmtId="49" fontId="11" fillId="0" borderId="5" xfId="2" applyNumberFormat="1" applyFont="1" applyBorder="1" applyAlignment="1" applyProtection="1">
      <alignment horizontal="center" vertical="top"/>
      <protection locked="0"/>
    </xf>
    <xf numFmtId="4" fontId="11" fillId="0" borderId="5" xfId="2" applyNumberFormat="1" applyFont="1" applyBorder="1" applyAlignment="1" applyProtection="1">
      <alignment vertical="top"/>
      <protection locked="0"/>
    </xf>
    <xf numFmtId="0" fontId="11" fillId="0" borderId="3" xfId="2" applyFont="1" applyFill="1" applyBorder="1" applyAlignment="1" applyProtection="1">
      <alignment vertical="top" wrapText="1"/>
      <protection locked="0"/>
    </xf>
    <xf numFmtId="49" fontId="11" fillId="0" borderId="4" xfId="2" applyNumberFormat="1" applyFont="1" applyFill="1" applyBorder="1" applyAlignment="1" applyProtection="1">
      <alignment vertical="top"/>
      <protection locked="0"/>
    </xf>
    <xf numFmtId="0" fontId="11" fillId="0" borderId="4" xfId="2" applyNumberFormat="1" applyFont="1" applyFill="1" applyBorder="1" applyAlignment="1" applyProtection="1">
      <alignment vertical="top"/>
      <protection locked="0"/>
    </xf>
    <xf numFmtId="49" fontId="11" fillId="0" borderId="4" xfId="2" applyNumberFormat="1" applyFont="1" applyFill="1" applyBorder="1" applyAlignment="1" applyProtection="1">
      <alignment horizontal="center" vertical="top"/>
      <protection locked="0"/>
    </xf>
    <xf numFmtId="4" fontId="11" fillId="0" borderId="4" xfId="2" applyNumberFormat="1" applyFont="1" applyFill="1" applyBorder="1" applyAlignment="1" applyProtection="1">
      <alignment vertical="top"/>
      <protection locked="0"/>
    </xf>
    <xf numFmtId="0" fontId="11" fillId="0" borderId="4" xfId="2" applyNumberFormat="1" applyFont="1" applyFill="1" applyBorder="1" applyAlignment="1" applyProtection="1">
      <alignment vertical="top"/>
    </xf>
    <xf numFmtId="4" fontId="11" fillId="0" borderId="11" xfId="2" applyNumberFormat="1" applyFont="1" applyBorder="1" applyAlignment="1" applyProtection="1">
      <alignment horizontal="center" wrapText="1"/>
    </xf>
    <xf numFmtId="14" fontId="11" fillId="0" borderId="4" xfId="2" applyNumberFormat="1" applyFont="1" applyBorder="1"/>
    <xf numFmtId="4" fontId="11" fillId="0" borderId="12" xfId="2" applyNumberFormat="1" applyFont="1" applyFill="1" applyBorder="1" applyAlignment="1" applyProtection="1">
      <alignment vertical="top"/>
    </xf>
    <xf numFmtId="49" fontId="11" fillId="0" borderId="2" xfId="2" applyNumberFormat="1" applyFont="1" applyBorder="1" applyAlignment="1" applyProtection="1">
      <alignment vertical="top"/>
    </xf>
    <xf numFmtId="49" fontId="11" fillId="0" borderId="2" xfId="2" applyNumberFormat="1" applyFont="1" applyFill="1" applyBorder="1" applyAlignment="1" applyProtection="1">
      <alignment vertical="top"/>
    </xf>
    <xf numFmtId="49" fontId="11" fillId="0" borderId="2" xfId="2" applyNumberFormat="1" applyFont="1" applyBorder="1" applyAlignment="1" applyProtection="1">
      <alignment vertical="top"/>
      <protection locked="0"/>
    </xf>
    <xf numFmtId="49" fontId="11" fillId="0" borderId="8" xfId="2" applyNumberFormat="1" applyFont="1" applyBorder="1" applyAlignment="1" applyProtection="1">
      <alignment vertical="top"/>
      <protection locked="0"/>
    </xf>
    <xf numFmtId="0" fontId="11" fillId="0" borderId="11" xfId="2" applyFont="1" applyBorder="1" applyAlignment="1" applyProtection="1">
      <alignment horizontal="center" wrapText="1"/>
    </xf>
    <xf numFmtId="0" fontId="11" fillId="0" borderId="2" xfId="2" applyFont="1" applyBorder="1" applyAlignment="1">
      <alignment horizontal="center"/>
    </xf>
    <xf numFmtId="0" fontId="11" fillId="0" borderId="3" xfId="2" applyFont="1" applyBorder="1" applyAlignment="1">
      <alignment horizontal="center"/>
    </xf>
    <xf numFmtId="4" fontId="11" fillId="0" borderId="0" xfId="2" applyNumberFormat="1" applyFont="1" applyFill="1"/>
  </cellXfs>
  <cellStyles count="3">
    <cellStyle name="Hyperlink" xfId="1" builtinId="8"/>
    <cellStyle name="Normal" xfId="0" builtinId="0"/>
    <cellStyle name="Normal 2" xfId="2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general" vertical="top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 style="thin">
          <color indexed="8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general" vertical="top" textRotation="0" wrapText="0" 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4" formatCode="#,##0.00"/>
      <alignment horizontal="general" vertical="top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center" vertical="top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center" vertical="top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general" vertical="top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general" vertical="top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0" hidden="0"/>
    </dxf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  <protection locked="1" hidden="0"/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</xdr:row>
          <xdr:rowOff>9525</xdr:rowOff>
        </xdr:from>
        <xdr:to>
          <xdr:col>6</xdr:col>
          <xdr:colOff>0</xdr:colOff>
          <xdr:row>4</xdr:row>
          <xdr:rowOff>0</xdr:rowOff>
        </xdr:to>
        <xdr:sp macro="" textlink="">
          <xdr:nvSpPr>
            <xdr:cNvPr id="1755" name="Button 731" hidden="1">
              <a:extLst>
                <a:ext uri="{63B3BB69-23CF-44E3-9099-C40C66FF867C}">
                  <a14:compatExt spid="_x0000_s1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GL07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5:I23" totalsRowShown="0" headerRowDxfId="10" tableBorderDxfId="9" headerRowCellStyle="Normal 2">
  <tableColumns count="9">
    <tableColumn id="1" name="Description of Good or Services" dataDxfId="8" dataCellStyle="Normal 2"/>
    <tableColumn id="5" name="Account (nnnn)" dataDxfId="7" dataCellStyle="Normal 2"/>
    <tableColumn id="6" name="Employee No (nnnnnn)" dataDxfId="6" dataCellStyle="Normal 2"/>
    <tableColumn id="7" name="Subproject (Annnnn-nn)" dataDxfId="5" dataCellStyle="Normal 2"/>
    <tableColumn id="8" name="Post No /MSC/ RCS" dataDxfId="4" dataCellStyle="Normal 2"/>
    <tableColumn id="9" name="Amount excl VAT £" dataDxfId="3" dataCellStyle="Normal 2"/>
    <tableColumn id="12" name="Customer" dataDxfId="2" dataCellStyle="Normal 2"/>
    <tableColumn id="14" name="Period" dataDxfId="1" dataCellStyle="Normal 2">
      <calculatedColumnFormula>IF(Table1[[#This Row],[Account (nnnn)]]&lt;&gt;"",201314,"")</calculatedColumnFormula>
    </tableColumn>
    <tableColumn id="13" name="Narrative" dataDxfId="0" dataCellStyle="Normal 2">
      <calculatedColumnFormula>IF(Table1[[#This Row],[Account (nnnn)]]="","",(IF($B$3="","",$B$3&amp;"/"&amp;IF(Table1[[#This Row],[Customer]]="","",Table1[[#This Row],[Customer]]))))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29"/>
  <sheetViews>
    <sheetView topLeftCell="A2" workbookViewId="0">
      <selection activeCell="A2" sqref="A2"/>
    </sheetView>
  </sheetViews>
  <sheetFormatPr defaultRowHeight="12.75"/>
  <cols>
    <col min="1" max="1" width="13.140625" customWidth="1"/>
    <col min="2" max="2" width="35.5703125" bestFit="1" customWidth="1"/>
    <col min="3" max="3" width="10.85546875" bestFit="1" customWidth="1"/>
    <col min="4" max="4" width="55.5703125" style="8" customWidth="1"/>
    <col min="5" max="6" width="10" customWidth="1"/>
    <col min="7" max="7" width="10" style="13" hidden="1" customWidth="1"/>
    <col min="8" max="10" width="10" customWidth="1"/>
    <col min="11" max="11" width="18.42578125" bestFit="1" customWidth="1"/>
  </cols>
  <sheetData>
    <row r="1" spans="1:5" hidden="1">
      <c r="A1" t="s">
        <v>84</v>
      </c>
      <c r="B1" t="s">
        <v>85</v>
      </c>
    </row>
    <row r="2" spans="1:5">
      <c r="A2" t="s">
        <v>86</v>
      </c>
      <c r="B2" s="11" t="s">
        <v>423</v>
      </c>
      <c r="D2" s="22"/>
    </row>
    <row r="3" spans="1:5">
      <c r="D3" s="9" t="s">
        <v>92</v>
      </c>
      <c r="E3" s="18"/>
    </row>
    <row r="4" spans="1:5">
      <c r="A4" s="7" t="s">
        <v>87</v>
      </c>
      <c r="B4" s="7" t="s">
        <v>6</v>
      </c>
      <c r="C4" s="7">
        <v>1</v>
      </c>
      <c r="D4" s="10" t="s">
        <v>112</v>
      </c>
    </row>
    <row r="5" spans="1:5">
      <c r="A5" s="16" t="s">
        <v>87</v>
      </c>
      <c r="B5" s="16" t="s">
        <v>8</v>
      </c>
      <c r="C5" s="17" t="s">
        <v>89</v>
      </c>
      <c r="D5" s="10" t="s">
        <v>93</v>
      </c>
      <c r="E5" s="19"/>
    </row>
    <row r="6" spans="1:5" hidden="1">
      <c r="A6" s="16" t="s">
        <v>87</v>
      </c>
      <c r="B6" s="16" t="s">
        <v>9</v>
      </c>
      <c r="C6" s="17" t="s">
        <v>113</v>
      </c>
      <c r="D6" s="10" t="s">
        <v>94</v>
      </c>
      <c r="E6" s="19"/>
    </row>
    <row r="7" spans="1:5" hidden="1">
      <c r="A7" s="16" t="s">
        <v>87</v>
      </c>
      <c r="B7" s="16" t="s">
        <v>10</v>
      </c>
      <c r="C7" s="16" t="s">
        <v>90</v>
      </c>
      <c r="D7" s="10" t="s">
        <v>95</v>
      </c>
      <c r="E7" s="19"/>
    </row>
    <row r="8" spans="1:5">
      <c r="A8" s="16" t="s">
        <v>87</v>
      </c>
      <c r="B8" s="16" t="s">
        <v>11</v>
      </c>
      <c r="C8" s="17" t="s">
        <v>106</v>
      </c>
      <c r="D8" s="10" t="s">
        <v>107</v>
      </c>
      <c r="E8" s="19"/>
    </row>
    <row r="9" spans="1:5" hidden="1">
      <c r="A9" t="s">
        <v>87</v>
      </c>
      <c r="B9" t="s">
        <v>12</v>
      </c>
      <c r="D9" s="10" t="s">
        <v>96</v>
      </c>
      <c r="E9" s="4">
        <v>25</v>
      </c>
    </row>
    <row r="10" spans="1:5" hidden="1">
      <c r="A10" t="s">
        <v>87</v>
      </c>
      <c r="B10" t="s">
        <v>13</v>
      </c>
      <c r="D10" s="10" t="s">
        <v>97</v>
      </c>
      <c r="E10" s="4">
        <v>25</v>
      </c>
    </row>
    <row r="11" spans="1:5" hidden="1">
      <c r="A11" t="s">
        <v>87</v>
      </c>
      <c r="B11" t="s">
        <v>14</v>
      </c>
      <c r="D11" s="10" t="s">
        <v>97</v>
      </c>
      <c r="E11" s="4">
        <v>25</v>
      </c>
    </row>
    <row r="12" spans="1:5" hidden="1">
      <c r="A12" t="s">
        <v>87</v>
      </c>
      <c r="B12" t="s">
        <v>15</v>
      </c>
      <c r="D12" s="10" t="s">
        <v>97</v>
      </c>
      <c r="E12" s="4">
        <v>25</v>
      </c>
    </row>
    <row r="13" spans="1:5" hidden="1">
      <c r="A13" t="s">
        <v>87</v>
      </c>
      <c r="B13" t="s">
        <v>16</v>
      </c>
      <c r="D13" s="10" t="s">
        <v>97</v>
      </c>
      <c r="E13" s="4">
        <v>25</v>
      </c>
    </row>
    <row r="14" spans="1:5" hidden="1">
      <c r="A14" t="s">
        <v>87</v>
      </c>
      <c r="B14" t="s">
        <v>17</v>
      </c>
      <c r="D14" s="10" t="s">
        <v>97</v>
      </c>
      <c r="E14" s="4">
        <v>25</v>
      </c>
    </row>
    <row r="15" spans="1:5" hidden="1">
      <c r="A15" t="s">
        <v>87</v>
      </c>
      <c r="B15" t="s">
        <v>18</v>
      </c>
      <c r="D15" s="10" t="s">
        <v>97</v>
      </c>
      <c r="E15" s="4">
        <v>25</v>
      </c>
    </row>
    <row r="16" spans="1:5" hidden="1">
      <c r="A16" t="s">
        <v>87</v>
      </c>
      <c r="B16" t="s">
        <v>19</v>
      </c>
      <c r="D16" s="10" t="s">
        <v>97</v>
      </c>
      <c r="E16" s="4">
        <v>25</v>
      </c>
    </row>
    <row r="17" spans="1:9" hidden="1">
      <c r="A17" t="s">
        <v>87</v>
      </c>
      <c r="B17" t="s">
        <v>20</v>
      </c>
      <c r="C17">
        <v>0</v>
      </c>
      <c r="D17" s="10" t="s">
        <v>97</v>
      </c>
      <c r="E17" s="4">
        <v>25</v>
      </c>
    </row>
    <row r="18" spans="1:9" ht="25.5" hidden="1">
      <c r="A18" t="s">
        <v>87</v>
      </c>
      <c r="B18" t="s">
        <v>22</v>
      </c>
      <c r="C18" t="s">
        <v>91</v>
      </c>
      <c r="D18" s="10" t="s">
        <v>98</v>
      </c>
      <c r="E18" s="4">
        <v>25</v>
      </c>
    </row>
    <row r="19" spans="1:9" ht="25.5" hidden="1">
      <c r="A19" t="s">
        <v>87</v>
      </c>
      <c r="B19" t="s">
        <v>23</v>
      </c>
      <c r="C19">
        <v>1</v>
      </c>
      <c r="D19" s="10" t="s">
        <v>99</v>
      </c>
      <c r="E19" s="4">
        <v>2</v>
      </c>
    </row>
    <row r="20" spans="1:9" hidden="1">
      <c r="A20" t="s">
        <v>87</v>
      </c>
      <c r="B20" t="s">
        <v>24</v>
      </c>
      <c r="D20" s="10" t="s">
        <v>100</v>
      </c>
      <c r="E20" s="4">
        <v>20</v>
      </c>
    </row>
    <row r="21" spans="1:9" hidden="1">
      <c r="A21" t="s">
        <v>87</v>
      </c>
      <c r="B21" t="s">
        <v>28</v>
      </c>
      <c r="D21" s="10"/>
      <c r="E21" s="4"/>
    </row>
    <row r="22" spans="1:9" hidden="1">
      <c r="A22" t="s">
        <v>87</v>
      </c>
      <c r="B22" t="s">
        <v>33</v>
      </c>
      <c r="D22" s="10" t="s">
        <v>101</v>
      </c>
      <c r="E22" s="4">
        <v>255</v>
      </c>
    </row>
    <row r="23" spans="1:9" hidden="1">
      <c r="A23" t="s">
        <v>87</v>
      </c>
      <c r="B23" t="s">
        <v>34</v>
      </c>
      <c r="C23" s="12"/>
      <c r="E23" s="4">
        <v>8</v>
      </c>
    </row>
    <row r="24" spans="1:9" hidden="1">
      <c r="A24" s="6" t="s">
        <v>87</v>
      </c>
      <c r="B24" t="s">
        <v>36</v>
      </c>
      <c r="C24" s="12"/>
      <c r="E24" s="4">
        <v>8</v>
      </c>
    </row>
    <row r="25" spans="1:9" ht="25.5" hidden="1">
      <c r="A25" s="7" t="s">
        <v>87</v>
      </c>
      <c r="B25" s="7" t="s">
        <v>37</v>
      </c>
      <c r="C25" s="15">
        <v>1</v>
      </c>
      <c r="D25" s="10" t="s">
        <v>102</v>
      </c>
      <c r="E25" s="4">
        <v>15</v>
      </c>
    </row>
    <row r="26" spans="1:9" ht="25.5" hidden="1">
      <c r="A26" t="s">
        <v>87</v>
      </c>
      <c r="B26" t="s">
        <v>38</v>
      </c>
      <c r="D26" s="10" t="s">
        <v>103</v>
      </c>
      <c r="E26" s="4">
        <v>6</v>
      </c>
    </row>
    <row r="27" spans="1:9" ht="25.5" hidden="1">
      <c r="A27" t="s">
        <v>87</v>
      </c>
      <c r="B27" t="s">
        <v>51</v>
      </c>
      <c r="C27" s="6"/>
      <c r="D27" s="10" t="s">
        <v>104</v>
      </c>
      <c r="E27" s="4">
        <v>1</v>
      </c>
    </row>
    <row r="28" spans="1:9" s="8" customFormat="1" ht="38.25">
      <c r="B28" s="20" t="s">
        <v>105</v>
      </c>
      <c r="C28" s="20" t="s">
        <v>114</v>
      </c>
      <c r="D28" s="21" t="s">
        <v>115</v>
      </c>
      <c r="E28" s="20" t="s">
        <v>109</v>
      </c>
      <c r="F28" s="20" t="s">
        <v>110</v>
      </c>
      <c r="G28" s="20"/>
      <c r="H28" s="20" t="s">
        <v>111</v>
      </c>
      <c r="I28" s="20" t="s">
        <v>108</v>
      </c>
    </row>
    <row r="29" spans="1:9" hidden="1">
      <c r="A29" t="s">
        <v>88</v>
      </c>
      <c r="B29" t="s">
        <v>12</v>
      </c>
      <c r="C29" t="s">
        <v>15</v>
      </c>
      <c r="D29" t="s">
        <v>16</v>
      </c>
      <c r="E29" t="s">
        <v>17</v>
      </c>
      <c r="F29" t="s">
        <v>24</v>
      </c>
      <c r="H29" t="s">
        <v>38</v>
      </c>
      <c r="I29" t="s">
        <v>33</v>
      </c>
    </row>
    <row r="30" spans="1:9">
      <c r="A30" s="15" t="str">
        <f>IF(AND(B30="",B29&lt;&gt;""),"end","")</f>
        <v>end</v>
      </c>
      <c r="C30" s="23"/>
      <c r="D30"/>
    </row>
    <row r="31" spans="1:9">
      <c r="A31" s="15" t="str">
        <f t="shared" ref="A31:A94" si="0">IF(AND(B31="",B30&lt;&gt;""),"end","")</f>
        <v/>
      </c>
      <c r="D31"/>
      <c r="H31" s="13"/>
    </row>
    <row r="32" spans="1:9">
      <c r="A32" s="15" t="str">
        <f t="shared" si="0"/>
        <v/>
      </c>
      <c r="D32"/>
      <c r="H32" s="13"/>
    </row>
    <row r="33" spans="1:8">
      <c r="A33" s="15" t="str">
        <f t="shared" si="0"/>
        <v/>
      </c>
      <c r="D33"/>
      <c r="H33" s="13"/>
    </row>
    <row r="34" spans="1:8">
      <c r="A34" s="15" t="str">
        <f t="shared" si="0"/>
        <v/>
      </c>
      <c r="D34"/>
      <c r="H34" s="13"/>
    </row>
    <row r="35" spans="1:8">
      <c r="A35" s="15" t="str">
        <f t="shared" si="0"/>
        <v/>
      </c>
      <c r="D35"/>
      <c r="H35" s="13"/>
    </row>
    <row r="36" spans="1:8">
      <c r="A36" s="15" t="str">
        <f t="shared" si="0"/>
        <v/>
      </c>
      <c r="D36"/>
      <c r="H36" s="13"/>
    </row>
    <row r="37" spans="1:8">
      <c r="A37" s="15" t="str">
        <f t="shared" si="0"/>
        <v/>
      </c>
      <c r="D37"/>
      <c r="H37" s="13"/>
    </row>
    <row r="38" spans="1:8">
      <c r="A38" s="15" t="str">
        <f t="shared" si="0"/>
        <v/>
      </c>
      <c r="D38"/>
      <c r="H38" s="13"/>
    </row>
    <row r="39" spans="1:8">
      <c r="A39" s="15" t="str">
        <f t="shared" si="0"/>
        <v/>
      </c>
      <c r="D39"/>
      <c r="H39" s="13"/>
    </row>
    <row r="40" spans="1:8">
      <c r="A40" s="15" t="str">
        <f t="shared" si="0"/>
        <v/>
      </c>
      <c r="D40"/>
      <c r="H40" s="13"/>
    </row>
    <row r="41" spans="1:8">
      <c r="A41" s="15" t="str">
        <f t="shared" si="0"/>
        <v/>
      </c>
      <c r="D41"/>
      <c r="H41" s="13"/>
    </row>
    <row r="42" spans="1:8">
      <c r="A42" s="15" t="str">
        <f t="shared" si="0"/>
        <v/>
      </c>
      <c r="D42"/>
      <c r="H42" s="13"/>
    </row>
    <row r="43" spans="1:8">
      <c r="A43" s="15" t="str">
        <f t="shared" si="0"/>
        <v/>
      </c>
      <c r="H43" s="13"/>
    </row>
    <row r="44" spans="1:8">
      <c r="A44" s="15" t="str">
        <f t="shared" si="0"/>
        <v/>
      </c>
      <c r="H44" s="13"/>
    </row>
    <row r="45" spans="1:8">
      <c r="A45" s="15" t="str">
        <f t="shared" si="0"/>
        <v/>
      </c>
      <c r="H45" s="13"/>
    </row>
    <row r="46" spans="1:8">
      <c r="A46" s="15" t="str">
        <f t="shared" si="0"/>
        <v/>
      </c>
      <c r="H46" s="13"/>
    </row>
    <row r="47" spans="1:8">
      <c r="A47" s="15" t="str">
        <f t="shared" si="0"/>
        <v/>
      </c>
      <c r="H47" s="13"/>
    </row>
    <row r="48" spans="1:8">
      <c r="A48" s="15" t="str">
        <f t="shared" si="0"/>
        <v/>
      </c>
      <c r="H48" s="13"/>
    </row>
    <row r="49" spans="1:8">
      <c r="A49" s="15" t="str">
        <f t="shared" si="0"/>
        <v/>
      </c>
      <c r="H49" s="13"/>
    </row>
    <row r="50" spans="1:8">
      <c r="A50" s="15" t="str">
        <f t="shared" si="0"/>
        <v/>
      </c>
      <c r="H50" s="13"/>
    </row>
    <row r="51" spans="1:8">
      <c r="A51" s="15" t="str">
        <f t="shared" si="0"/>
        <v/>
      </c>
      <c r="H51" s="13"/>
    </row>
    <row r="52" spans="1:8">
      <c r="A52" s="15" t="str">
        <f t="shared" si="0"/>
        <v/>
      </c>
      <c r="H52" s="13"/>
    </row>
    <row r="53" spans="1:8">
      <c r="A53" s="15" t="str">
        <f t="shared" si="0"/>
        <v/>
      </c>
      <c r="H53" s="13"/>
    </row>
    <row r="54" spans="1:8">
      <c r="A54" s="15" t="str">
        <f t="shared" si="0"/>
        <v/>
      </c>
      <c r="H54" s="13"/>
    </row>
    <row r="55" spans="1:8">
      <c r="A55" s="15" t="str">
        <f t="shared" si="0"/>
        <v/>
      </c>
      <c r="H55" s="13"/>
    </row>
    <row r="56" spans="1:8">
      <c r="A56" s="15" t="str">
        <f t="shared" si="0"/>
        <v/>
      </c>
      <c r="H56" s="13" t="str">
        <f t="shared" ref="H56:H87" si="1">IF(B56&lt;&gt;"","201413","")</f>
        <v/>
      </c>
    </row>
    <row r="57" spans="1:8">
      <c r="A57" s="15" t="str">
        <f t="shared" si="0"/>
        <v/>
      </c>
      <c r="H57" s="13" t="str">
        <f t="shared" si="1"/>
        <v/>
      </c>
    </row>
    <row r="58" spans="1:8">
      <c r="A58" s="15" t="str">
        <f t="shared" si="0"/>
        <v/>
      </c>
      <c r="H58" s="13" t="str">
        <f t="shared" si="1"/>
        <v/>
      </c>
    </row>
    <row r="59" spans="1:8">
      <c r="A59" s="15" t="str">
        <f t="shared" si="0"/>
        <v/>
      </c>
      <c r="H59" s="13" t="str">
        <f t="shared" si="1"/>
        <v/>
      </c>
    </row>
    <row r="60" spans="1:8">
      <c r="A60" s="15" t="str">
        <f t="shared" si="0"/>
        <v/>
      </c>
      <c r="H60" s="13" t="str">
        <f t="shared" si="1"/>
        <v/>
      </c>
    </row>
    <row r="61" spans="1:8">
      <c r="A61" s="15" t="str">
        <f t="shared" si="0"/>
        <v/>
      </c>
      <c r="H61" s="13" t="str">
        <f t="shared" si="1"/>
        <v/>
      </c>
    </row>
    <row r="62" spans="1:8">
      <c r="A62" s="15" t="str">
        <f t="shared" si="0"/>
        <v/>
      </c>
      <c r="H62" s="13" t="str">
        <f t="shared" si="1"/>
        <v/>
      </c>
    </row>
    <row r="63" spans="1:8">
      <c r="A63" s="15" t="str">
        <f t="shared" si="0"/>
        <v/>
      </c>
      <c r="H63" s="13" t="str">
        <f t="shared" si="1"/>
        <v/>
      </c>
    </row>
    <row r="64" spans="1:8">
      <c r="A64" s="15" t="str">
        <f t="shared" si="0"/>
        <v/>
      </c>
      <c r="H64" s="13" t="str">
        <f t="shared" si="1"/>
        <v/>
      </c>
    </row>
    <row r="65" spans="1:8">
      <c r="A65" s="15" t="str">
        <f t="shared" si="0"/>
        <v/>
      </c>
      <c r="H65" s="13" t="str">
        <f t="shared" si="1"/>
        <v/>
      </c>
    </row>
    <row r="66" spans="1:8">
      <c r="A66" s="15" t="str">
        <f t="shared" si="0"/>
        <v/>
      </c>
      <c r="H66" s="13" t="str">
        <f t="shared" si="1"/>
        <v/>
      </c>
    </row>
    <row r="67" spans="1:8">
      <c r="A67" s="15" t="str">
        <f t="shared" si="0"/>
        <v/>
      </c>
      <c r="H67" s="13" t="str">
        <f t="shared" si="1"/>
        <v/>
      </c>
    </row>
    <row r="68" spans="1:8">
      <c r="A68" s="15" t="str">
        <f t="shared" si="0"/>
        <v/>
      </c>
      <c r="H68" s="13" t="str">
        <f t="shared" si="1"/>
        <v/>
      </c>
    </row>
    <row r="69" spans="1:8">
      <c r="A69" s="15" t="str">
        <f t="shared" si="0"/>
        <v/>
      </c>
      <c r="H69" s="13" t="str">
        <f t="shared" si="1"/>
        <v/>
      </c>
    </row>
    <row r="70" spans="1:8">
      <c r="A70" s="15" t="str">
        <f t="shared" si="0"/>
        <v/>
      </c>
      <c r="H70" s="13" t="str">
        <f t="shared" si="1"/>
        <v/>
      </c>
    </row>
    <row r="71" spans="1:8">
      <c r="A71" s="15" t="str">
        <f t="shared" si="0"/>
        <v/>
      </c>
      <c r="H71" s="13" t="str">
        <f t="shared" si="1"/>
        <v/>
      </c>
    </row>
    <row r="72" spans="1:8">
      <c r="A72" s="15" t="str">
        <f t="shared" si="0"/>
        <v/>
      </c>
      <c r="H72" s="13" t="str">
        <f t="shared" si="1"/>
        <v/>
      </c>
    </row>
    <row r="73" spans="1:8">
      <c r="A73" s="15" t="str">
        <f t="shared" si="0"/>
        <v/>
      </c>
      <c r="H73" s="13" t="str">
        <f t="shared" si="1"/>
        <v/>
      </c>
    </row>
    <row r="74" spans="1:8">
      <c r="A74" s="15" t="str">
        <f t="shared" si="0"/>
        <v/>
      </c>
      <c r="H74" s="13" t="str">
        <f t="shared" si="1"/>
        <v/>
      </c>
    </row>
    <row r="75" spans="1:8">
      <c r="A75" s="15" t="str">
        <f t="shared" si="0"/>
        <v/>
      </c>
      <c r="H75" s="13" t="str">
        <f t="shared" si="1"/>
        <v/>
      </c>
    </row>
    <row r="76" spans="1:8">
      <c r="A76" s="15" t="str">
        <f t="shared" si="0"/>
        <v/>
      </c>
      <c r="H76" s="13" t="str">
        <f t="shared" si="1"/>
        <v/>
      </c>
    </row>
    <row r="77" spans="1:8">
      <c r="A77" s="15" t="str">
        <f t="shared" si="0"/>
        <v/>
      </c>
      <c r="H77" s="13" t="str">
        <f t="shared" si="1"/>
        <v/>
      </c>
    </row>
    <row r="78" spans="1:8">
      <c r="A78" s="15" t="str">
        <f t="shared" si="0"/>
        <v/>
      </c>
      <c r="H78" s="13" t="str">
        <f t="shared" si="1"/>
        <v/>
      </c>
    </row>
    <row r="79" spans="1:8">
      <c r="A79" s="15" t="str">
        <f t="shared" si="0"/>
        <v/>
      </c>
      <c r="H79" s="13" t="str">
        <f t="shared" si="1"/>
        <v/>
      </c>
    </row>
    <row r="80" spans="1:8">
      <c r="A80" s="15" t="str">
        <f t="shared" si="0"/>
        <v/>
      </c>
      <c r="H80" s="13" t="str">
        <f t="shared" si="1"/>
        <v/>
      </c>
    </row>
    <row r="81" spans="1:8">
      <c r="A81" s="15" t="str">
        <f t="shared" si="0"/>
        <v/>
      </c>
      <c r="H81" s="13" t="str">
        <f t="shared" si="1"/>
        <v/>
      </c>
    </row>
    <row r="82" spans="1:8">
      <c r="A82" s="15" t="str">
        <f t="shared" si="0"/>
        <v/>
      </c>
      <c r="H82" s="13" t="str">
        <f t="shared" si="1"/>
        <v/>
      </c>
    </row>
    <row r="83" spans="1:8">
      <c r="A83" s="15" t="str">
        <f t="shared" si="0"/>
        <v/>
      </c>
      <c r="H83" s="13" t="str">
        <f t="shared" si="1"/>
        <v/>
      </c>
    </row>
    <row r="84" spans="1:8">
      <c r="A84" s="15" t="str">
        <f t="shared" si="0"/>
        <v/>
      </c>
      <c r="H84" s="13" t="str">
        <f t="shared" si="1"/>
        <v/>
      </c>
    </row>
    <row r="85" spans="1:8">
      <c r="A85" s="15" t="str">
        <f t="shared" si="0"/>
        <v/>
      </c>
      <c r="H85" s="13" t="str">
        <f t="shared" si="1"/>
        <v/>
      </c>
    </row>
    <row r="86" spans="1:8">
      <c r="A86" s="15" t="str">
        <f t="shared" si="0"/>
        <v/>
      </c>
      <c r="H86" s="13" t="str">
        <f t="shared" si="1"/>
        <v/>
      </c>
    </row>
    <row r="87" spans="1:8">
      <c r="A87" s="15" t="str">
        <f t="shared" si="0"/>
        <v/>
      </c>
      <c r="H87" s="13" t="str">
        <f t="shared" si="1"/>
        <v/>
      </c>
    </row>
    <row r="88" spans="1:8">
      <c r="A88" s="15" t="str">
        <f t="shared" si="0"/>
        <v/>
      </c>
      <c r="H88" s="13" t="str">
        <f t="shared" ref="H88:H119" si="2">IF(B88&lt;&gt;"","201413","")</f>
        <v/>
      </c>
    </row>
    <row r="89" spans="1:8">
      <c r="A89" s="15" t="str">
        <f t="shared" si="0"/>
        <v/>
      </c>
      <c r="H89" s="13" t="str">
        <f t="shared" si="2"/>
        <v/>
      </c>
    </row>
    <row r="90" spans="1:8">
      <c r="A90" s="15" t="str">
        <f t="shared" si="0"/>
        <v/>
      </c>
      <c r="H90" s="13" t="str">
        <f t="shared" si="2"/>
        <v/>
      </c>
    </row>
    <row r="91" spans="1:8">
      <c r="A91" s="15" t="str">
        <f t="shared" si="0"/>
        <v/>
      </c>
      <c r="H91" s="13" t="str">
        <f t="shared" si="2"/>
        <v/>
      </c>
    </row>
    <row r="92" spans="1:8">
      <c r="A92" s="15" t="str">
        <f t="shared" si="0"/>
        <v/>
      </c>
      <c r="H92" s="13" t="str">
        <f t="shared" si="2"/>
        <v/>
      </c>
    </row>
    <row r="93" spans="1:8">
      <c r="A93" s="15" t="str">
        <f t="shared" si="0"/>
        <v/>
      </c>
      <c r="H93" s="13" t="str">
        <f t="shared" si="2"/>
        <v/>
      </c>
    </row>
    <row r="94" spans="1:8">
      <c r="A94" s="15" t="str">
        <f t="shared" si="0"/>
        <v/>
      </c>
      <c r="H94" s="13" t="str">
        <f t="shared" si="2"/>
        <v/>
      </c>
    </row>
    <row r="95" spans="1:8">
      <c r="A95" s="15" t="str">
        <f t="shared" ref="A95:A158" si="3">IF(AND(B95="",B94&lt;&gt;""),"end","")</f>
        <v/>
      </c>
      <c r="H95" s="13" t="str">
        <f t="shared" si="2"/>
        <v/>
      </c>
    </row>
    <row r="96" spans="1:8">
      <c r="A96" s="15" t="str">
        <f t="shared" si="3"/>
        <v/>
      </c>
      <c r="H96" s="13" t="str">
        <f t="shared" si="2"/>
        <v/>
      </c>
    </row>
    <row r="97" spans="1:8">
      <c r="A97" s="15" t="str">
        <f t="shared" si="3"/>
        <v/>
      </c>
      <c r="H97" s="13" t="str">
        <f t="shared" si="2"/>
        <v/>
      </c>
    </row>
    <row r="98" spans="1:8">
      <c r="A98" s="15" t="str">
        <f t="shared" si="3"/>
        <v/>
      </c>
      <c r="H98" s="13" t="str">
        <f t="shared" si="2"/>
        <v/>
      </c>
    </row>
    <row r="99" spans="1:8">
      <c r="A99" s="15" t="str">
        <f t="shared" si="3"/>
        <v/>
      </c>
      <c r="H99" s="13" t="str">
        <f t="shared" si="2"/>
        <v/>
      </c>
    </row>
    <row r="100" spans="1:8">
      <c r="A100" s="15" t="str">
        <f t="shared" si="3"/>
        <v/>
      </c>
      <c r="H100" s="13" t="str">
        <f t="shared" si="2"/>
        <v/>
      </c>
    </row>
    <row r="101" spans="1:8">
      <c r="A101" s="15" t="str">
        <f t="shared" si="3"/>
        <v/>
      </c>
      <c r="H101" s="13" t="str">
        <f t="shared" si="2"/>
        <v/>
      </c>
    </row>
    <row r="102" spans="1:8">
      <c r="A102" s="15" t="str">
        <f t="shared" si="3"/>
        <v/>
      </c>
      <c r="H102" s="13" t="str">
        <f t="shared" si="2"/>
        <v/>
      </c>
    </row>
    <row r="103" spans="1:8">
      <c r="A103" s="15" t="str">
        <f t="shared" si="3"/>
        <v/>
      </c>
      <c r="H103" s="13" t="str">
        <f t="shared" si="2"/>
        <v/>
      </c>
    </row>
    <row r="104" spans="1:8">
      <c r="A104" s="15" t="str">
        <f t="shared" si="3"/>
        <v/>
      </c>
      <c r="H104" s="13" t="str">
        <f t="shared" si="2"/>
        <v/>
      </c>
    </row>
    <row r="105" spans="1:8">
      <c r="A105" s="15" t="str">
        <f t="shared" si="3"/>
        <v/>
      </c>
      <c r="H105" s="13" t="str">
        <f t="shared" si="2"/>
        <v/>
      </c>
    </row>
    <row r="106" spans="1:8">
      <c r="A106" s="15" t="str">
        <f t="shared" si="3"/>
        <v/>
      </c>
      <c r="H106" s="13" t="str">
        <f t="shared" si="2"/>
        <v/>
      </c>
    </row>
    <row r="107" spans="1:8">
      <c r="A107" s="15" t="str">
        <f t="shared" si="3"/>
        <v/>
      </c>
      <c r="H107" s="13" t="str">
        <f t="shared" si="2"/>
        <v/>
      </c>
    </row>
    <row r="108" spans="1:8">
      <c r="A108" s="15" t="str">
        <f t="shared" si="3"/>
        <v/>
      </c>
      <c r="H108" s="13" t="str">
        <f t="shared" si="2"/>
        <v/>
      </c>
    </row>
    <row r="109" spans="1:8">
      <c r="A109" s="15" t="str">
        <f t="shared" si="3"/>
        <v/>
      </c>
      <c r="H109" s="13" t="str">
        <f t="shared" si="2"/>
        <v/>
      </c>
    </row>
    <row r="110" spans="1:8">
      <c r="A110" s="15" t="str">
        <f t="shared" si="3"/>
        <v/>
      </c>
      <c r="H110" s="13" t="str">
        <f t="shared" si="2"/>
        <v/>
      </c>
    </row>
    <row r="111" spans="1:8">
      <c r="A111" s="15" t="str">
        <f t="shared" si="3"/>
        <v/>
      </c>
      <c r="H111" s="13" t="str">
        <f t="shared" si="2"/>
        <v/>
      </c>
    </row>
    <row r="112" spans="1:8">
      <c r="A112" s="15" t="str">
        <f t="shared" si="3"/>
        <v/>
      </c>
      <c r="H112" s="13" t="str">
        <f t="shared" si="2"/>
        <v/>
      </c>
    </row>
    <row r="113" spans="1:8">
      <c r="A113" s="15" t="str">
        <f t="shared" si="3"/>
        <v/>
      </c>
      <c r="H113" s="13" t="str">
        <f t="shared" si="2"/>
        <v/>
      </c>
    </row>
    <row r="114" spans="1:8">
      <c r="A114" s="15" t="str">
        <f t="shared" si="3"/>
        <v/>
      </c>
      <c r="H114" s="13" t="str">
        <f t="shared" si="2"/>
        <v/>
      </c>
    </row>
    <row r="115" spans="1:8">
      <c r="A115" s="15" t="str">
        <f t="shared" si="3"/>
        <v/>
      </c>
      <c r="H115" s="13" t="str">
        <f t="shared" si="2"/>
        <v/>
      </c>
    </row>
    <row r="116" spans="1:8">
      <c r="A116" s="15" t="str">
        <f t="shared" si="3"/>
        <v/>
      </c>
      <c r="H116" s="13" t="str">
        <f t="shared" si="2"/>
        <v/>
      </c>
    </row>
    <row r="117" spans="1:8">
      <c r="A117" s="15" t="str">
        <f t="shared" si="3"/>
        <v/>
      </c>
      <c r="H117" s="13" t="str">
        <f t="shared" si="2"/>
        <v/>
      </c>
    </row>
    <row r="118" spans="1:8">
      <c r="A118" s="15" t="str">
        <f t="shared" si="3"/>
        <v/>
      </c>
      <c r="H118" s="13" t="str">
        <f t="shared" si="2"/>
        <v/>
      </c>
    </row>
    <row r="119" spans="1:8">
      <c r="A119" s="15" t="str">
        <f t="shared" si="3"/>
        <v/>
      </c>
      <c r="H119" s="13" t="str">
        <f t="shared" si="2"/>
        <v/>
      </c>
    </row>
    <row r="120" spans="1:8">
      <c r="A120" s="15" t="str">
        <f t="shared" si="3"/>
        <v/>
      </c>
      <c r="H120" s="13" t="str">
        <f t="shared" ref="H120:H151" si="4">IF(B120&lt;&gt;"","201413","")</f>
        <v/>
      </c>
    </row>
    <row r="121" spans="1:8">
      <c r="A121" s="15" t="str">
        <f t="shared" si="3"/>
        <v/>
      </c>
      <c r="H121" s="13" t="str">
        <f t="shared" si="4"/>
        <v/>
      </c>
    </row>
    <row r="122" spans="1:8">
      <c r="A122" s="15" t="str">
        <f t="shared" si="3"/>
        <v/>
      </c>
      <c r="H122" s="13" t="str">
        <f t="shared" si="4"/>
        <v/>
      </c>
    </row>
    <row r="123" spans="1:8">
      <c r="A123" s="15" t="str">
        <f t="shared" si="3"/>
        <v/>
      </c>
      <c r="H123" s="13" t="str">
        <f t="shared" si="4"/>
        <v/>
      </c>
    </row>
    <row r="124" spans="1:8">
      <c r="A124" s="15" t="str">
        <f t="shared" si="3"/>
        <v/>
      </c>
      <c r="H124" s="13" t="str">
        <f t="shared" si="4"/>
        <v/>
      </c>
    </row>
    <row r="125" spans="1:8">
      <c r="A125" s="15" t="str">
        <f t="shared" si="3"/>
        <v/>
      </c>
      <c r="H125" s="13" t="str">
        <f t="shared" si="4"/>
        <v/>
      </c>
    </row>
    <row r="126" spans="1:8">
      <c r="A126" s="15" t="str">
        <f t="shared" si="3"/>
        <v/>
      </c>
      <c r="H126" s="13" t="str">
        <f t="shared" si="4"/>
        <v/>
      </c>
    </row>
    <row r="127" spans="1:8">
      <c r="A127" s="15" t="str">
        <f t="shared" si="3"/>
        <v/>
      </c>
      <c r="H127" s="13" t="str">
        <f t="shared" si="4"/>
        <v/>
      </c>
    </row>
    <row r="128" spans="1:8">
      <c r="A128" s="15" t="str">
        <f t="shared" si="3"/>
        <v/>
      </c>
      <c r="H128" s="13" t="str">
        <f t="shared" si="4"/>
        <v/>
      </c>
    </row>
    <row r="129" spans="1:8">
      <c r="A129" s="15" t="str">
        <f t="shared" si="3"/>
        <v/>
      </c>
      <c r="H129" s="13" t="str">
        <f t="shared" si="4"/>
        <v/>
      </c>
    </row>
    <row r="130" spans="1:8">
      <c r="A130" s="15" t="str">
        <f t="shared" si="3"/>
        <v/>
      </c>
      <c r="H130" s="13" t="str">
        <f t="shared" si="4"/>
        <v/>
      </c>
    </row>
    <row r="131" spans="1:8">
      <c r="A131" s="15" t="str">
        <f t="shared" si="3"/>
        <v/>
      </c>
      <c r="H131" s="13" t="str">
        <f t="shared" si="4"/>
        <v/>
      </c>
    </row>
    <row r="132" spans="1:8">
      <c r="A132" s="15" t="str">
        <f t="shared" si="3"/>
        <v/>
      </c>
      <c r="H132" s="13" t="str">
        <f t="shared" si="4"/>
        <v/>
      </c>
    </row>
    <row r="133" spans="1:8">
      <c r="A133" s="15" t="str">
        <f t="shared" si="3"/>
        <v/>
      </c>
      <c r="H133" s="13" t="str">
        <f t="shared" si="4"/>
        <v/>
      </c>
    </row>
    <row r="134" spans="1:8">
      <c r="A134" s="15" t="str">
        <f t="shared" si="3"/>
        <v/>
      </c>
      <c r="H134" s="13" t="str">
        <f t="shared" si="4"/>
        <v/>
      </c>
    </row>
    <row r="135" spans="1:8">
      <c r="A135" s="15" t="str">
        <f t="shared" si="3"/>
        <v/>
      </c>
      <c r="H135" s="13" t="str">
        <f t="shared" si="4"/>
        <v/>
      </c>
    </row>
    <row r="136" spans="1:8">
      <c r="A136" s="15" t="str">
        <f t="shared" si="3"/>
        <v/>
      </c>
      <c r="H136" s="13" t="str">
        <f t="shared" si="4"/>
        <v/>
      </c>
    </row>
    <row r="137" spans="1:8">
      <c r="A137" s="15" t="str">
        <f t="shared" si="3"/>
        <v/>
      </c>
      <c r="H137" s="13" t="str">
        <f t="shared" si="4"/>
        <v/>
      </c>
    </row>
    <row r="138" spans="1:8">
      <c r="A138" s="15" t="str">
        <f t="shared" si="3"/>
        <v/>
      </c>
      <c r="H138" s="13" t="str">
        <f t="shared" si="4"/>
        <v/>
      </c>
    </row>
    <row r="139" spans="1:8">
      <c r="A139" s="15" t="str">
        <f t="shared" si="3"/>
        <v/>
      </c>
      <c r="H139" s="13" t="str">
        <f t="shared" si="4"/>
        <v/>
      </c>
    </row>
    <row r="140" spans="1:8">
      <c r="A140" s="15" t="str">
        <f t="shared" si="3"/>
        <v/>
      </c>
      <c r="H140" s="13" t="str">
        <f t="shared" si="4"/>
        <v/>
      </c>
    </row>
    <row r="141" spans="1:8">
      <c r="A141" s="15" t="str">
        <f t="shared" si="3"/>
        <v/>
      </c>
      <c r="H141" s="13" t="str">
        <f t="shared" si="4"/>
        <v/>
      </c>
    </row>
    <row r="142" spans="1:8">
      <c r="A142" s="15" t="str">
        <f t="shared" si="3"/>
        <v/>
      </c>
      <c r="H142" s="13" t="str">
        <f t="shared" si="4"/>
        <v/>
      </c>
    </row>
    <row r="143" spans="1:8">
      <c r="A143" s="15" t="str">
        <f t="shared" si="3"/>
        <v/>
      </c>
      <c r="H143" s="13" t="str">
        <f t="shared" si="4"/>
        <v/>
      </c>
    </row>
    <row r="144" spans="1:8">
      <c r="A144" s="15" t="str">
        <f t="shared" si="3"/>
        <v/>
      </c>
      <c r="H144" s="13" t="str">
        <f t="shared" si="4"/>
        <v/>
      </c>
    </row>
    <row r="145" spans="1:8">
      <c r="A145" s="15" t="str">
        <f t="shared" si="3"/>
        <v/>
      </c>
      <c r="H145" s="13" t="str">
        <f t="shared" si="4"/>
        <v/>
      </c>
    </row>
    <row r="146" spans="1:8">
      <c r="A146" s="15" t="str">
        <f t="shared" si="3"/>
        <v/>
      </c>
      <c r="H146" s="13" t="str">
        <f t="shared" si="4"/>
        <v/>
      </c>
    </row>
    <row r="147" spans="1:8">
      <c r="A147" s="15" t="str">
        <f t="shared" si="3"/>
        <v/>
      </c>
      <c r="H147" s="13" t="str">
        <f t="shared" si="4"/>
        <v/>
      </c>
    </row>
    <row r="148" spans="1:8">
      <c r="A148" s="15" t="str">
        <f t="shared" si="3"/>
        <v/>
      </c>
      <c r="H148" s="13" t="str">
        <f t="shared" si="4"/>
        <v/>
      </c>
    </row>
    <row r="149" spans="1:8">
      <c r="A149" s="15" t="str">
        <f t="shared" si="3"/>
        <v/>
      </c>
      <c r="H149" s="13" t="str">
        <f t="shared" si="4"/>
        <v/>
      </c>
    </row>
    <row r="150" spans="1:8">
      <c r="A150" s="15" t="str">
        <f t="shared" si="3"/>
        <v/>
      </c>
      <c r="H150" s="13" t="str">
        <f t="shared" si="4"/>
        <v/>
      </c>
    </row>
    <row r="151" spans="1:8">
      <c r="A151" s="15" t="str">
        <f t="shared" si="3"/>
        <v/>
      </c>
      <c r="H151" s="13" t="str">
        <f t="shared" si="4"/>
        <v/>
      </c>
    </row>
    <row r="152" spans="1:8">
      <c r="A152" s="15" t="str">
        <f t="shared" si="3"/>
        <v/>
      </c>
      <c r="H152" s="13" t="str">
        <f t="shared" ref="H152:H183" si="5">IF(B152&lt;&gt;"","201413","")</f>
        <v/>
      </c>
    </row>
    <row r="153" spans="1:8">
      <c r="A153" s="15" t="str">
        <f t="shared" si="3"/>
        <v/>
      </c>
      <c r="H153" s="13" t="str">
        <f t="shared" si="5"/>
        <v/>
      </c>
    </row>
    <row r="154" spans="1:8">
      <c r="A154" s="15" t="str">
        <f t="shared" si="3"/>
        <v/>
      </c>
      <c r="H154" s="13" t="str">
        <f t="shared" si="5"/>
        <v/>
      </c>
    </row>
    <row r="155" spans="1:8">
      <c r="A155" s="15" t="str">
        <f t="shared" si="3"/>
        <v/>
      </c>
      <c r="H155" s="13" t="str">
        <f t="shared" si="5"/>
        <v/>
      </c>
    </row>
    <row r="156" spans="1:8">
      <c r="A156" s="15" t="str">
        <f t="shared" si="3"/>
        <v/>
      </c>
      <c r="H156" s="13" t="str">
        <f t="shared" si="5"/>
        <v/>
      </c>
    </row>
    <row r="157" spans="1:8">
      <c r="A157" s="15" t="str">
        <f t="shared" si="3"/>
        <v/>
      </c>
      <c r="H157" s="13" t="str">
        <f t="shared" si="5"/>
        <v/>
      </c>
    </row>
    <row r="158" spans="1:8">
      <c r="A158" s="15" t="str">
        <f t="shared" si="3"/>
        <v/>
      </c>
      <c r="H158" s="13" t="str">
        <f t="shared" si="5"/>
        <v/>
      </c>
    </row>
    <row r="159" spans="1:8">
      <c r="A159" s="15" t="str">
        <f t="shared" ref="A159:A200" si="6">IF(AND(B159="",B158&lt;&gt;""),"end","")</f>
        <v/>
      </c>
      <c r="H159" s="13" t="str">
        <f t="shared" si="5"/>
        <v/>
      </c>
    </row>
    <row r="160" spans="1:8">
      <c r="A160" s="15" t="str">
        <f t="shared" si="6"/>
        <v/>
      </c>
      <c r="H160" s="13" t="str">
        <f t="shared" si="5"/>
        <v/>
      </c>
    </row>
    <row r="161" spans="1:8">
      <c r="A161" s="15" t="str">
        <f t="shared" si="6"/>
        <v/>
      </c>
      <c r="H161" s="13" t="str">
        <f t="shared" si="5"/>
        <v/>
      </c>
    </row>
    <row r="162" spans="1:8">
      <c r="A162" s="15" t="str">
        <f t="shared" si="6"/>
        <v/>
      </c>
      <c r="H162" s="13" t="str">
        <f t="shared" si="5"/>
        <v/>
      </c>
    </row>
    <row r="163" spans="1:8">
      <c r="A163" s="15" t="str">
        <f t="shared" si="6"/>
        <v/>
      </c>
      <c r="H163" s="13" t="str">
        <f t="shared" si="5"/>
        <v/>
      </c>
    </row>
    <row r="164" spans="1:8">
      <c r="A164" s="15" t="str">
        <f t="shared" si="6"/>
        <v/>
      </c>
      <c r="H164" s="13" t="str">
        <f t="shared" si="5"/>
        <v/>
      </c>
    </row>
    <row r="165" spans="1:8">
      <c r="A165" s="15" t="str">
        <f t="shared" si="6"/>
        <v/>
      </c>
      <c r="H165" s="13" t="str">
        <f t="shared" si="5"/>
        <v/>
      </c>
    </row>
    <row r="166" spans="1:8">
      <c r="A166" s="15" t="str">
        <f t="shared" si="6"/>
        <v/>
      </c>
      <c r="H166" s="13" t="str">
        <f t="shared" si="5"/>
        <v/>
      </c>
    </row>
    <row r="167" spans="1:8">
      <c r="A167" s="15" t="str">
        <f t="shared" si="6"/>
        <v/>
      </c>
      <c r="H167" s="13" t="str">
        <f t="shared" si="5"/>
        <v/>
      </c>
    </row>
    <row r="168" spans="1:8">
      <c r="A168" s="15" t="str">
        <f t="shared" si="6"/>
        <v/>
      </c>
      <c r="H168" s="13" t="str">
        <f t="shared" si="5"/>
        <v/>
      </c>
    </row>
    <row r="169" spans="1:8">
      <c r="A169" s="15" t="str">
        <f t="shared" si="6"/>
        <v/>
      </c>
      <c r="H169" s="13" t="str">
        <f t="shared" si="5"/>
        <v/>
      </c>
    </row>
    <row r="170" spans="1:8">
      <c r="A170" s="15" t="str">
        <f t="shared" si="6"/>
        <v/>
      </c>
      <c r="H170" s="13" t="str">
        <f t="shared" si="5"/>
        <v/>
      </c>
    </row>
    <row r="171" spans="1:8">
      <c r="A171" s="15" t="str">
        <f t="shared" si="6"/>
        <v/>
      </c>
      <c r="H171" s="13" t="str">
        <f t="shared" si="5"/>
        <v/>
      </c>
    </row>
    <row r="172" spans="1:8">
      <c r="A172" s="15" t="str">
        <f t="shared" si="6"/>
        <v/>
      </c>
      <c r="H172" s="13" t="str">
        <f t="shared" si="5"/>
        <v/>
      </c>
    </row>
    <row r="173" spans="1:8">
      <c r="A173" s="15" t="str">
        <f t="shared" si="6"/>
        <v/>
      </c>
      <c r="H173" s="13" t="str">
        <f t="shared" si="5"/>
        <v/>
      </c>
    </row>
    <row r="174" spans="1:8">
      <c r="A174" s="15" t="str">
        <f t="shared" si="6"/>
        <v/>
      </c>
      <c r="H174" s="13" t="str">
        <f t="shared" si="5"/>
        <v/>
      </c>
    </row>
    <row r="175" spans="1:8">
      <c r="A175" s="15" t="str">
        <f t="shared" si="6"/>
        <v/>
      </c>
      <c r="H175" s="13" t="str">
        <f t="shared" si="5"/>
        <v/>
      </c>
    </row>
    <row r="176" spans="1:8">
      <c r="A176" s="15" t="str">
        <f t="shared" si="6"/>
        <v/>
      </c>
      <c r="H176" s="13" t="str">
        <f t="shared" si="5"/>
        <v/>
      </c>
    </row>
    <row r="177" spans="1:8">
      <c r="A177" s="15" t="str">
        <f t="shared" si="6"/>
        <v/>
      </c>
      <c r="H177" s="13" t="str">
        <f t="shared" si="5"/>
        <v/>
      </c>
    </row>
    <row r="178" spans="1:8">
      <c r="A178" s="15" t="str">
        <f t="shared" si="6"/>
        <v/>
      </c>
      <c r="H178" s="13" t="str">
        <f t="shared" si="5"/>
        <v/>
      </c>
    </row>
    <row r="179" spans="1:8">
      <c r="A179" s="15" t="str">
        <f t="shared" si="6"/>
        <v/>
      </c>
      <c r="H179" s="13" t="str">
        <f t="shared" si="5"/>
        <v/>
      </c>
    </row>
    <row r="180" spans="1:8">
      <c r="A180" s="15" t="str">
        <f t="shared" si="6"/>
        <v/>
      </c>
      <c r="H180" s="13" t="str">
        <f t="shared" si="5"/>
        <v/>
      </c>
    </row>
    <row r="181" spans="1:8">
      <c r="A181" s="15" t="str">
        <f t="shared" si="6"/>
        <v/>
      </c>
      <c r="H181" s="13" t="str">
        <f t="shared" si="5"/>
        <v/>
      </c>
    </row>
    <row r="182" spans="1:8">
      <c r="A182" s="15" t="str">
        <f t="shared" si="6"/>
        <v/>
      </c>
      <c r="H182" s="13" t="str">
        <f t="shared" si="5"/>
        <v/>
      </c>
    </row>
    <row r="183" spans="1:8">
      <c r="A183" s="15" t="str">
        <f t="shared" si="6"/>
        <v/>
      </c>
      <c r="H183" s="13" t="str">
        <f t="shared" si="5"/>
        <v/>
      </c>
    </row>
    <row r="184" spans="1:8">
      <c r="A184" s="15" t="str">
        <f t="shared" si="6"/>
        <v/>
      </c>
      <c r="H184" s="13" t="str">
        <f t="shared" ref="H184:H215" si="7">IF(B184&lt;&gt;"","201413","")</f>
        <v/>
      </c>
    </row>
    <row r="185" spans="1:8">
      <c r="A185" s="15" t="str">
        <f t="shared" si="6"/>
        <v/>
      </c>
      <c r="H185" s="13" t="str">
        <f t="shared" si="7"/>
        <v/>
      </c>
    </row>
    <row r="186" spans="1:8">
      <c r="A186" s="15" t="str">
        <f t="shared" si="6"/>
        <v/>
      </c>
      <c r="H186" s="13" t="str">
        <f t="shared" si="7"/>
        <v/>
      </c>
    </row>
    <row r="187" spans="1:8">
      <c r="A187" s="15" t="str">
        <f t="shared" si="6"/>
        <v/>
      </c>
      <c r="H187" s="13" t="str">
        <f t="shared" si="7"/>
        <v/>
      </c>
    </row>
    <row r="188" spans="1:8">
      <c r="A188" s="15" t="str">
        <f t="shared" si="6"/>
        <v/>
      </c>
      <c r="H188" s="13" t="str">
        <f t="shared" si="7"/>
        <v/>
      </c>
    </row>
    <row r="189" spans="1:8">
      <c r="A189" s="15" t="str">
        <f t="shared" si="6"/>
        <v/>
      </c>
      <c r="H189" s="13" t="str">
        <f t="shared" si="7"/>
        <v/>
      </c>
    </row>
    <row r="190" spans="1:8">
      <c r="A190" s="15" t="str">
        <f t="shared" si="6"/>
        <v/>
      </c>
      <c r="H190" s="13" t="str">
        <f t="shared" si="7"/>
        <v/>
      </c>
    </row>
    <row r="191" spans="1:8">
      <c r="A191" s="15" t="str">
        <f t="shared" si="6"/>
        <v/>
      </c>
      <c r="H191" s="13" t="str">
        <f t="shared" si="7"/>
        <v/>
      </c>
    </row>
    <row r="192" spans="1:8">
      <c r="A192" s="15" t="str">
        <f t="shared" si="6"/>
        <v/>
      </c>
      <c r="H192" s="13" t="str">
        <f t="shared" si="7"/>
        <v/>
      </c>
    </row>
    <row r="193" spans="1:8">
      <c r="A193" s="15" t="str">
        <f t="shared" si="6"/>
        <v/>
      </c>
      <c r="H193" s="13" t="str">
        <f t="shared" si="7"/>
        <v/>
      </c>
    </row>
    <row r="194" spans="1:8">
      <c r="A194" s="15" t="str">
        <f t="shared" si="6"/>
        <v/>
      </c>
      <c r="H194" s="13" t="str">
        <f t="shared" si="7"/>
        <v/>
      </c>
    </row>
    <row r="195" spans="1:8">
      <c r="A195" s="15" t="str">
        <f t="shared" si="6"/>
        <v/>
      </c>
      <c r="H195" s="13" t="str">
        <f t="shared" si="7"/>
        <v/>
      </c>
    </row>
    <row r="196" spans="1:8">
      <c r="A196" s="15" t="str">
        <f t="shared" si="6"/>
        <v/>
      </c>
      <c r="H196" s="13" t="str">
        <f t="shared" si="7"/>
        <v/>
      </c>
    </row>
    <row r="197" spans="1:8">
      <c r="A197" s="15" t="str">
        <f t="shared" si="6"/>
        <v/>
      </c>
      <c r="H197" s="13" t="str">
        <f t="shared" si="7"/>
        <v/>
      </c>
    </row>
    <row r="198" spans="1:8">
      <c r="A198" s="15" t="str">
        <f t="shared" si="6"/>
        <v/>
      </c>
      <c r="H198" s="13" t="str">
        <f t="shared" si="7"/>
        <v/>
      </c>
    </row>
    <row r="199" spans="1:8">
      <c r="A199" s="15" t="str">
        <f t="shared" si="6"/>
        <v/>
      </c>
      <c r="H199" s="13" t="str">
        <f t="shared" si="7"/>
        <v/>
      </c>
    </row>
    <row r="200" spans="1:8">
      <c r="A200" s="15" t="str">
        <f t="shared" si="6"/>
        <v/>
      </c>
      <c r="H200" s="13" t="str">
        <f t="shared" si="7"/>
        <v/>
      </c>
    </row>
    <row r="201" spans="1:8">
      <c r="H201" s="13" t="str">
        <f t="shared" si="7"/>
        <v/>
      </c>
    </row>
    <row r="202" spans="1:8">
      <c r="H202" s="13" t="str">
        <f t="shared" si="7"/>
        <v/>
      </c>
    </row>
    <row r="203" spans="1:8">
      <c r="H203" s="13" t="str">
        <f t="shared" si="7"/>
        <v/>
      </c>
    </row>
    <row r="204" spans="1:8">
      <c r="H204" s="13" t="str">
        <f t="shared" si="7"/>
        <v/>
      </c>
    </row>
    <row r="205" spans="1:8">
      <c r="H205" s="13" t="str">
        <f t="shared" si="7"/>
        <v/>
      </c>
    </row>
    <row r="206" spans="1:8">
      <c r="H206" s="13" t="str">
        <f t="shared" si="7"/>
        <v/>
      </c>
    </row>
    <row r="207" spans="1:8">
      <c r="H207" s="13" t="str">
        <f t="shared" si="7"/>
        <v/>
      </c>
    </row>
    <row r="208" spans="1:8">
      <c r="H208" s="13" t="str">
        <f t="shared" si="7"/>
        <v/>
      </c>
    </row>
    <row r="209" spans="8:8">
      <c r="H209" s="13" t="str">
        <f t="shared" si="7"/>
        <v/>
      </c>
    </row>
    <row r="210" spans="8:8">
      <c r="H210" s="13" t="str">
        <f t="shared" si="7"/>
        <v/>
      </c>
    </row>
    <row r="211" spans="8:8">
      <c r="H211" s="13" t="str">
        <f t="shared" si="7"/>
        <v/>
      </c>
    </row>
    <row r="212" spans="8:8">
      <c r="H212" s="13" t="str">
        <f t="shared" si="7"/>
        <v/>
      </c>
    </row>
    <row r="213" spans="8:8">
      <c r="H213" s="13" t="str">
        <f t="shared" si="7"/>
        <v/>
      </c>
    </row>
    <row r="214" spans="8:8">
      <c r="H214" s="13" t="str">
        <f t="shared" si="7"/>
        <v/>
      </c>
    </row>
    <row r="215" spans="8:8">
      <c r="H215" s="13" t="str">
        <f t="shared" si="7"/>
        <v/>
      </c>
    </row>
    <row r="216" spans="8:8">
      <c r="H216" s="13" t="str">
        <f t="shared" ref="H216:H229" si="8">IF(B216&lt;&gt;"","201413","")</f>
        <v/>
      </c>
    </row>
    <row r="217" spans="8:8">
      <c r="H217" s="13" t="str">
        <f t="shared" si="8"/>
        <v/>
      </c>
    </row>
    <row r="218" spans="8:8">
      <c r="H218" s="13" t="str">
        <f t="shared" si="8"/>
        <v/>
      </c>
    </row>
    <row r="219" spans="8:8">
      <c r="H219" s="13" t="str">
        <f t="shared" si="8"/>
        <v/>
      </c>
    </row>
    <row r="220" spans="8:8">
      <c r="H220" s="13" t="str">
        <f t="shared" si="8"/>
        <v/>
      </c>
    </row>
    <row r="221" spans="8:8">
      <c r="H221" s="13" t="str">
        <f t="shared" si="8"/>
        <v/>
      </c>
    </row>
    <row r="222" spans="8:8">
      <c r="H222" s="13" t="str">
        <f t="shared" si="8"/>
        <v/>
      </c>
    </row>
    <row r="223" spans="8:8">
      <c r="H223" s="13" t="str">
        <f t="shared" si="8"/>
        <v/>
      </c>
    </row>
    <row r="224" spans="8:8">
      <c r="H224" s="13" t="str">
        <f t="shared" si="8"/>
        <v/>
      </c>
    </row>
    <row r="225" spans="8:8">
      <c r="H225" s="13" t="str">
        <f t="shared" si="8"/>
        <v/>
      </c>
    </row>
    <row r="226" spans="8:8">
      <c r="H226" s="13" t="str">
        <f t="shared" si="8"/>
        <v/>
      </c>
    </row>
    <row r="227" spans="8:8">
      <c r="H227" s="13" t="str">
        <f t="shared" si="8"/>
        <v/>
      </c>
    </row>
    <row r="228" spans="8:8">
      <c r="H228" s="13" t="str">
        <f t="shared" si="8"/>
        <v/>
      </c>
    </row>
    <row r="229" spans="8:8">
      <c r="H229" s="13" t="str">
        <f t="shared" si="8"/>
        <v/>
      </c>
    </row>
  </sheetData>
  <dataValidations count="4">
    <dataValidation type="textLength" operator="equal" allowBlank="1" showInputMessage="1" showErrorMessage="1" error="The account code must contain 4 digits - please try again" prompt="Please enter an account code with 4 digits" sqref="B30:B229">
      <formula1>4</formula1>
    </dataValidation>
    <dataValidation type="textLength" operator="equal" allowBlank="1" showInputMessage="1" showErrorMessage="1" error="The employee number must contain 6 digits - please ensure leading zeros are included" prompt="Please enter the 6 digit employee number - this must contain leading zeros. To keep the leading zero please type ' before the first zero" sqref="C30:C229">
      <formula1>6</formula1>
    </dataValidation>
    <dataValidation type="textLength" operator="equal" allowBlank="1" showInputMessage="1" showErrorMessage="1" error="Please ensure the suproject is the the format R12345-68" prompt="Please enter the subproject number" sqref="D30:D229">
      <formula1>9</formula1>
    </dataValidation>
    <dataValidation type="decimal" allowBlank="1" showInputMessage="1" showErrorMessage="1" prompt="Please enter the amount to be accrued to 2 decimal places i.e. £500.50" sqref="F30:F229">
      <formula1>-10000000</formula1>
      <formula2>10000000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55" r:id="rId4" name="Button 731">
              <controlPr defaultSize="0" print="0" autoFill="0" autoPict="0" macro="[0]!Module1.BIF">
                <anchor moveWithCells="1" sizeWithCells="1">
                  <from>
                    <xdr:col>4</xdr:col>
                    <xdr:colOff>19050</xdr:colOff>
                    <xdr:row>2</xdr:row>
                    <xdr:rowOff>9525</xdr:rowOff>
                  </from>
                  <to>
                    <xdr:col>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73"/>
  <sheetViews>
    <sheetView workbookViewId="0">
      <selection activeCell="A28" sqref="A28"/>
    </sheetView>
  </sheetViews>
  <sheetFormatPr defaultColWidth="9.140625" defaultRowHeight="12.75"/>
  <cols>
    <col min="1" max="1" width="17.28515625" style="3" customWidth="1"/>
    <col min="2" max="2" width="14" style="4" customWidth="1"/>
    <col min="3" max="3" width="10.5703125" style="3" customWidth="1"/>
    <col min="4" max="4" width="15.7109375" style="3" customWidth="1"/>
    <col min="5" max="5" width="11" style="3" customWidth="1"/>
    <col min="6" max="6" width="12.28515625" style="3" customWidth="1"/>
    <col min="7" max="7" width="27.140625" style="3" customWidth="1"/>
    <col min="8" max="16384" width="9.140625" style="3"/>
  </cols>
  <sheetData>
    <row r="1" spans="1:6" s="1" customForma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3" t="s">
        <v>6</v>
      </c>
      <c r="B2" s="4">
        <v>25</v>
      </c>
      <c r="C2" s="3" t="s">
        <v>7</v>
      </c>
      <c r="D2" s="3" t="s">
        <v>7</v>
      </c>
    </row>
    <row r="3" spans="1:6">
      <c r="A3" s="3" t="s">
        <v>8</v>
      </c>
      <c r="B3" s="4">
        <v>25</v>
      </c>
    </row>
    <row r="4" spans="1:6">
      <c r="A4" s="3" t="s">
        <v>9</v>
      </c>
      <c r="B4" s="4">
        <v>25</v>
      </c>
      <c r="C4" s="3" t="s">
        <v>7</v>
      </c>
      <c r="D4" s="3" t="s">
        <v>7</v>
      </c>
    </row>
    <row r="5" spans="1:6">
      <c r="A5" s="3" t="s">
        <v>10</v>
      </c>
      <c r="B5" s="4">
        <v>2</v>
      </c>
      <c r="C5" s="3" t="s">
        <v>7</v>
      </c>
      <c r="D5" s="3" t="s">
        <v>7</v>
      </c>
    </row>
    <row r="6" spans="1:6">
      <c r="A6" s="3" t="s">
        <v>11</v>
      </c>
      <c r="B6" s="4">
        <v>25</v>
      </c>
      <c r="C6" s="3" t="s">
        <v>7</v>
      </c>
      <c r="D6" s="3" t="s">
        <v>7</v>
      </c>
    </row>
    <row r="7" spans="1:6">
      <c r="A7" s="3" t="s">
        <v>12</v>
      </c>
      <c r="B7" s="4">
        <v>25</v>
      </c>
      <c r="C7" s="3" t="s">
        <v>7</v>
      </c>
      <c r="D7" s="3" t="s">
        <v>7</v>
      </c>
    </row>
    <row r="8" spans="1:6">
      <c r="A8" s="3" t="s">
        <v>13</v>
      </c>
      <c r="B8" s="4">
        <v>25</v>
      </c>
      <c r="C8" s="3" t="s">
        <v>7</v>
      </c>
      <c r="D8" s="3" t="s">
        <v>7</v>
      </c>
    </row>
    <row r="9" spans="1:6">
      <c r="A9" s="3" t="s">
        <v>14</v>
      </c>
      <c r="B9" s="4">
        <v>25</v>
      </c>
      <c r="C9" s="3" t="s">
        <v>7</v>
      </c>
      <c r="D9" s="3" t="s">
        <v>7</v>
      </c>
    </row>
    <row r="10" spans="1:6">
      <c r="A10" s="3" t="s">
        <v>15</v>
      </c>
      <c r="B10" s="4">
        <v>25</v>
      </c>
      <c r="C10" s="3" t="s">
        <v>7</v>
      </c>
      <c r="D10" s="3" t="s">
        <v>7</v>
      </c>
    </row>
    <row r="11" spans="1:6">
      <c r="A11" s="3" t="s">
        <v>16</v>
      </c>
      <c r="B11" s="4">
        <v>25</v>
      </c>
      <c r="C11" s="3" t="s">
        <v>7</v>
      </c>
      <c r="D11" s="3" t="s">
        <v>7</v>
      </c>
    </row>
    <row r="12" spans="1:6">
      <c r="A12" s="3" t="s">
        <v>17</v>
      </c>
      <c r="B12" s="4">
        <v>25</v>
      </c>
      <c r="C12" s="3" t="s">
        <v>7</v>
      </c>
      <c r="D12" s="3" t="s">
        <v>7</v>
      </c>
    </row>
    <row r="13" spans="1:6">
      <c r="A13" s="3" t="s">
        <v>18</v>
      </c>
      <c r="B13" s="4">
        <v>25</v>
      </c>
      <c r="C13" s="3" t="s">
        <v>7</v>
      </c>
      <c r="D13" s="3" t="s">
        <v>7</v>
      </c>
    </row>
    <row r="14" spans="1:6">
      <c r="A14" s="3" t="s">
        <v>19</v>
      </c>
      <c r="B14" s="4">
        <v>25</v>
      </c>
      <c r="C14" s="3" t="s">
        <v>7</v>
      </c>
      <c r="D14" s="3" t="s">
        <v>7</v>
      </c>
    </row>
    <row r="15" spans="1:6">
      <c r="A15" s="3" t="s">
        <v>20</v>
      </c>
      <c r="B15" s="4">
        <v>25</v>
      </c>
      <c r="C15" s="3" t="s">
        <v>7</v>
      </c>
      <c r="D15" s="3" t="s">
        <v>7</v>
      </c>
    </row>
    <row r="16" spans="1:6">
      <c r="A16" s="3" t="s">
        <v>21</v>
      </c>
      <c r="B16" s="4">
        <v>25</v>
      </c>
    </row>
    <row r="17" spans="1:6">
      <c r="A17" s="3" t="s">
        <v>22</v>
      </c>
      <c r="B17" s="4">
        <v>25</v>
      </c>
      <c r="C17" s="3" t="s">
        <v>7</v>
      </c>
      <c r="D17" s="3" t="s">
        <v>7</v>
      </c>
    </row>
    <row r="18" spans="1:6">
      <c r="A18" s="3" t="s">
        <v>23</v>
      </c>
      <c r="B18" s="4">
        <v>2</v>
      </c>
    </row>
    <row r="19" spans="1:6">
      <c r="A19" s="3" t="s">
        <v>24</v>
      </c>
      <c r="B19" s="4">
        <v>20</v>
      </c>
      <c r="C19" s="3" t="s">
        <v>7</v>
      </c>
      <c r="D19" s="3" t="s">
        <v>25</v>
      </c>
      <c r="E19" s="3" t="s">
        <v>26</v>
      </c>
      <c r="F19" s="3" t="s">
        <v>27</v>
      </c>
    </row>
    <row r="20" spans="1:6">
      <c r="A20" s="3" t="s">
        <v>28</v>
      </c>
      <c r="B20" s="4">
        <v>20</v>
      </c>
      <c r="C20" s="3" t="s">
        <v>7</v>
      </c>
      <c r="D20" s="3" t="s">
        <v>25</v>
      </c>
      <c r="E20" s="3" t="s">
        <v>26</v>
      </c>
      <c r="F20" s="3" t="s">
        <v>27</v>
      </c>
    </row>
    <row r="21" spans="1:6">
      <c r="A21" s="3" t="s">
        <v>29</v>
      </c>
      <c r="B21" s="4">
        <v>11</v>
      </c>
      <c r="C21" s="3" t="s">
        <v>7</v>
      </c>
      <c r="D21" s="3" t="s">
        <v>25</v>
      </c>
      <c r="E21" s="3" t="s">
        <v>26</v>
      </c>
    </row>
    <row r="22" spans="1:6">
      <c r="A22" s="3" t="s">
        <v>30</v>
      </c>
      <c r="B22" s="4">
        <v>20</v>
      </c>
      <c r="C22" s="3" t="s">
        <v>7</v>
      </c>
      <c r="D22" s="3" t="s">
        <v>25</v>
      </c>
      <c r="E22" s="3" t="s">
        <v>26</v>
      </c>
      <c r="F22" s="3" t="s">
        <v>27</v>
      </c>
    </row>
    <row r="23" spans="1:6">
      <c r="A23" s="3" t="s">
        <v>31</v>
      </c>
      <c r="B23" s="4">
        <v>20</v>
      </c>
      <c r="D23" s="3" t="s">
        <v>25</v>
      </c>
      <c r="E23" s="3" t="s">
        <v>26</v>
      </c>
      <c r="F23" s="3" t="s">
        <v>27</v>
      </c>
    </row>
    <row r="24" spans="1:6">
      <c r="A24" s="3" t="s">
        <v>32</v>
      </c>
      <c r="B24" s="4">
        <v>20</v>
      </c>
      <c r="D24" s="3" t="s">
        <v>25</v>
      </c>
      <c r="E24" s="3" t="s">
        <v>26</v>
      </c>
      <c r="F24" s="3" t="s">
        <v>27</v>
      </c>
    </row>
    <row r="25" spans="1:6">
      <c r="A25" s="3" t="s">
        <v>33</v>
      </c>
      <c r="B25" s="4">
        <v>255</v>
      </c>
      <c r="C25" s="3" t="s">
        <v>7</v>
      </c>
      <c r="D25" s="3" t="s">
        <v>7</v>
      </c>
    </row>
    <row r="26" spans="1:6">
      <c r="A26" s="3" t="s">
        <v>34</v>
      </c>
      <c r="B26" s="4">
        <v>8</v>
      </c>
      <c r="C26" s="3" t="s">
        <v>7</v>
      </c>
      <c r="D26" s="3" t="s">
        <v>7</v>
      </c>
      <c r="E26" s="3" t="s">
        <v>35</v>
      </c>
    </row>
    <row r="27" spans="1:6">
      <c r="A27" s="3" t="s">
        <v>36</v>
      </c>
      <c r="B27" s="4">
        <v>8</v>
      </c>
      <c r="C27" s="3" t="s">
        <v>7</v>
      </c>
      <c r="D27" s="3" t="s">
        <v>7</v>
      </c>
      <c r="E27" s="3" t="s">
        <v>35</v>
      </c>
    </row>
    <row r="28" spans="1:6">
      <c r="A28" s="3" t="s">
        <v>37</v>
      </c>
      <c r="B28" s="4">
        <v>15</v>
      </c>
      <c r="C28" s="3" t="s">
        <v>7</v>
      </c>
      <c r="D28" s="3" t="s">
        <v>7</v>
      </c>
    </row>
    <row r="29" spans="1:6">
      <c r="A29" s="3" t="s">
        <v>38</v>
      </c>
      <c r="B29" s="4">
        <v>6</v>
      </c>
      <c r="C29" s="3" t="s">
        <v>7</v>
      </c>
      <c r="D29" s="3" t="s">
        <v>7</v>
      </c>
    </row>
    <row r="30" spans="1:6">
      <c r="A30" s="3" t="s">
        <v>39</v>
      </c>
      <c r="B30" s="4">
        <v>1</v>
      </c>
    </row>
    <row r="31" spans="1:6">
      <c r="A31" s="3" t="s">
        <v>40</v>
      </c>
      <c r="B31" s="4">
        <v>100</v>
      </c>
      <c r="C31" s="3" t="s">
        <v>7</v>
      </c>
      <c r="D31" s="3" t="s">
        <v>7</v>
      </c>
    </row>
    <row r="32" spans="1:6">
      <c r="A32" s="3" t="s">
        <v>41</v>
      </c>
      <c r="B32" s="4">
        <v>255</v>
      </c>
    </row>
    <row r="33" spans="1:7">
      <c r="A33" s="3" t="s">
        <v>42</v>
      </c>
      <c r="B33" s="4">
        <v>8</v>
      </c>
      <c r="C33" s="3" t="s">
        <v>7</v>
      </c>
      <c r="D33" s="3" t="s">
        <v>7</v>
      </c>
      <c r="E33" s="3" t="s">
        <v>35</v>
      </c>
    </row>
    <row r="34" spans="1:7">
      <c r="A34" s="3" t="s">
        <v>43</v>
      </c>
      <c r="B34" s="4">
        <v>8</v>
      </c>
      <c r="C34" s="3" t="s">
        <v>7</v>
      </c>
      <c r="D34" s="3" t="s">
        <v>7</v>
      </c>
      <c r="E34" s="3" t="s">
        <v>35</v>
      </c>
    </row>
    <row r="35" spans="1:7">
      <c r="A35" s="3" t="s">
        <v>44</v>
      </c>
      <c r="B35" s="4">
        <v>20</v>
      </c>
      <c r="C35" s="3" t="s">
        <v>7</v>
      </c>
      <c r="D35" s="3" t="s">
        <v>25</v>
      </c>
      <c r="E35" s="3" t="s">
        <v>26</v>
      </c>
    </row>
    <row r="36" spans="1:7">
      <c r="A36" s="3" t="s">
        <v>45</v>
      </c>
      <c r="B36" s="4">
        <v>25</v>
      </c>
      <c r="C36" s="3" t="s">
        <v>7</v>
      </c>
      <c r="D36" s="3" t="s">
        <v>7</v>
      </c>
    </row>
    <row r="37" spans="1:7">
      <c r="A37" s="3" t="s">
        <v>46</v>
      </c>
      <c r="B37" s="4">
        <v>15</v>
      </c>
      <c r="C37" s="3" t="s">
        <v>7</v>
      </c>
      <c r="D37" s="3" t="s">
        <v>7</v>
      </c>
    </row>
    <row r="38" spans="1:7">
      <c r="A38" s="3" t="s">
        <v>47</v>
      </c>
      <c r="B38" s="4">
        <v>27</v>
      </c>
      <c r="C38" s="3" t="s">
        <v>7</v>
      </c>
      <c r="D38" s="3" t="s">
        <v>7</v>
      </c>
    </row>
    <row r="39" spans="1:7">
      <c r="A39" s="3" t="s">
        <v>48</v>
      </c>
      <c r="B39" s="4">
        <v>2</v>
      </c>
      <c r="C39" s="3" t="s">
        <v>7</v>
      </c>
      <c r="D39" s="3" t="s">
        <v>7</v>
      </c>
      <c r="G39" s="5" t="s">
        <v>49</v>
      </c>
    </row>
    <row r="40" spans="1:7">
      <c r="A40" s="3" t="s">
        <v>50</v>
      </c>
      <c r="B40" s="4">
        <v>1</v>
      </c>
      <c r="C40" s="3" t="s">
        <v>7</v>
      </c>
      <c r="D40" s="3" t="s">
        <v>7</v>
      </c>
    </row>
    <row r="41" spans="1:7">
      <c r="A41" s="3" t="s">
        <v>51</v>
      </c>
      <c r="B41" s="4">
        <v>1</v>
      </c>
      <c r="C41" s="3" t="s">
        <v>7</v>
      </c>
      <c r="D41" s="3" t="s">
        <v>7</v>
      </c>
    </row>
    <row r="42" spans="1:7">
      <c r="A42" s="3" t="s">
        <v>52</v>
      </c>
      <c r="B42" s="4">
        <v>25</v>
      </c>
      <c r="C42" s="3" t="s">
        <v>53</v>
      </c>
      <c r="D42" s="3" t="s">
        <v>7</v>
      </c>
    </row>
    <row r="43" spans="1:7">
      <c r="A43" s="3" t="s">
        <v>54</v>
      </c>
      <c r="B43" s="4">
        <v>1</v>
      </c>
    </row>
    <row r="44" spans="1:7">
      <c r="A44" s="3" t="s">
        <v>55</v>
      </c>
      <c r="B44" s="4">
        <v>15</v>
      </c>
    </row>
    <row r="45" spans="1:7">
      <c r="A45" s="3" t="s">
        <v>56</v>
      </c>
      <c r="B45" s="4">
        <v>9</v>
      </c>
    </row>
    <row r="46" spans="1:7">
      <c r="A46" s="3" t="s">
        <v>57</v>
      </c>
      <c r="B46" s="4">
        <v>25</v>
      </c>
    </row>
    <row r="47" spans="1:7">
      <c r="A47" s="3" t="s">
        <v>58</v>
      </c>
      <c r="B47" s="4">
        <v>25</v>
      </c>
    </row>
    <row r="48" spans="1:7">
      <c r="A48" s="3" t="s">
        <v>59</v>
      </c>
      <c r="B48" s="4">
        <v>25</v>
      </c>
    </row>
    <row r="49" spans="1:6">
      <c r="A49" s="3" t="s">
        <v>60</v>
      </c>
      <c r="B49" s="4">
        <v>255</v>
      </c>
      <c r="C49" s="3" t="s">
        <v>7</v>
      </c>
      <c r="D49" s="3" t="s">
        <v>7</v>
      </c>
    </row>
    <row r="50" spans="1:6">
      <c r="A50" s="3" t="s">
        <v>61</v>
      </c>
      <c r="B50" s="4">
        <v>160</v>
      </c>
      <c r="C50" s="3" t="s">
        <v>7</v>
      </c>
      <c r="D50" s="3" t="s">
        <v>7</v>
      </c>
    </row>
    <row r="51" spans="1:6">
      <c r="A51" s="3" t="s">
        <v>62</v>
      </c>
      <c r="B51" s="4">
        <v>40</v>
      </c>
    </row>
    <row r="52" spans="1:6">
      <c r="A52" s="3" t="s">
        <v>63</v>
      </c>
      <c r="B52" s="4">
        <v>40</v>
      </c>
      <c r="C52" s="3" t="s">
        <v>7</v>
      </c>
      <c r="D52" s="3" t="s">
        <v>7</v>
      </c>
    </row>
    <row r="53" spans="1:6">
      <c r="A53" s="3" t="s">
        <v>64</v>
      </c>
      <c r="B53" s="4">
        <v>35</v>
      </c>
      <c r="C53" s="3" t="s">
        <v>7</v>
      </c>
      <c r="D53" s="3" t="s">
        <v>7</v>
      </c>
    </row>
    <row r="54" spans="1:6">
      <c r="A54" s="3" t="s">
        <v>65</v>
      </c>
      <c r="B54" s="4">
        <v>2</v>
      </c>
      <c r="C54" s="3" t="s">
        <v>7</v>
      </c>
      <c r="D54" s="3" t="s">
        <v>7</v>
      </c>
    </row>
    <row r="55" spans="1:6">
      <c r="A55" s="3" t="s">
        <v>66</v>
      </c>
      <c r="B55" s="4">
        <v>25</v>
      </c>
      <c r="C55" s="3" t="s">
        <v>7</v>
      </c>
      <c r="D55" s="3" t="s">
        <v>7</v>
      </c>
    </row>
    <row r="56" spans="1:6">
      <c r="A56" s="3" t="s">
        <v>67</v>
      </c>
      <c r="B56" s="4">
        <v>15</v>
      </c>
      <c r="C56" s="3" t="s">
        <v>7</v>
      </c>
      <c r="D56" s="3" t="s">
        <v>7</v>
      </c>
    </row>
    <row r="57" spans="1:6">
      <c r="A57" s="3" t="s">
        <v>68</v>
      </c>
      <c r="B57" s="4">
        <v>3</v>
      </c>
    </row>
    <row r="58" spans="1:6">
      <c r="A58" s="3" t="s">
        <v>69</v>
      </c>
      <c r="B58" s="4">
        <v>25</v>
      </c>
    </row>
    <row r="59" spans="1:6">
      <c r="A59" s="3" t="s">
        <v>70</v>
      </c>
      <c r="B59" s="4">
        <v>20</v>
      </c>
      <c r="D59" s="3" t="s">
        <v>25</v>
      </c>
      <c r="E59" s="3" t="s">
        <v>26</v>
      </c>
      <c r="F59" s="3" t="s">
        <v>27</v>
      </c>
    </row>
    <row r="60" spans="1:6">
      <c r="A60" s="3" t="s">
        <v>71</v>
      </c>
      <c r="B60" s="4">
        <v>20</v>
      </c>
      <c r="D60" s="3" t="s">
        <v>25</v>
      </c>
      <c r="E60" s="3" t="s">
        <v>26</v>
      </c>
      <c r="F60" s="3" t="s">
        <v>27</v>
      </c>
    </row>
    <row r="61" spans="1:6">
      <c r="A61" s="3" t="s">
        <v>72</v>
      </c>
      <c r="B61" s="4">
        <v>4</v>
      </c>
    </row>
    <row r="62" spans="1:6">
      <c r="A62" s="3" t="s">
        <v>73</v>
      </c>
      <c r="B62" s="4">
        <v>3</v>
      </c>
    </row>
    <row r="63" spans="1:6">
      <c r="A63" s="3" t="s">
        <v>74</v>
      </c>
      <c r="B63" s="4">
        <v>2</v>
      </c>
    </row>
    <row r="64" spans="1:6">
      <c r="A64" s="3" t="s">
        <v>75</v>
      </c>
      <c r="B64" s="4">
        <v>13</v>
      </c>
    </row>
    <row r="65" spans="1:2">
      <c r="A65" s="3" t="s">
        <v>76</v>
      </c>
      <c r="B65" s="4">
        <v>11</v>
      </c>
    </row>
    <row r="66" spans="1:2">
      <c r="A66" s="3" t="s">
        <v>77</v>
      </c>
      <c r="B66" s="4">
        <v>15</v>
      </c>
    </row>
    <row r="67" spans="1:2">
      <c r="A67" s="3" t="s">
        <v>78</v>
      </c>
      <c r="B67" s="4">
        <v>2</v>
      </c>
    </row>
    <row r="68" spans="1:2">
      <c r="A68" s="3" t="s">
        <v>81</v>
      </c>
      <c r="B68" s="4">
        <v>25</v>
      </c>
    </row>
    <row r="69" spans="1:2">
      <c r="A69" s="3" t="s">
        <v>79</v>
      </c>
      <c r="B69" s="4">
        <v>8</v>
      </c>
    </row>
    <row r="70" spans="1:2">
      <c r="A70" s="3" t="s">
        <v>80</v>
      </c>
      <c r="B70" s="4">
        <v>15</v>
      </c>
    </row>
    <row r="71" spans="1:2">
      <c r="A71" s="3" t="s">
        <v>82</v>
      </c>
      <c r="B71" s="4">
        <v>25</v>
      </c>
    </row>
    <row r="72" spans="1:2">
      <c r="A72" s="3" t="s">
        <v>83</v>
      </c>
      <c r="B72" s="4">
        <v>8</v>
      </c>
    </row>
    <row r="73" spans="1:2">
      <c r="B73" s="4">
        <f>SUM(B2:B72)</f>
        <v>2141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pageSetUpPr fitToPage="1"/>
  </sheetPr>
  <dimension ref="A1:J31"/>
  <sheetViews>
    <sheetView tabSelected="1" defaultGridColor="0" colorId="22" zoomScale="87" zoomScaleNormal="87" workbookViewId="0"/>
  </sheetViews>
  <sheetFormatPr defaultColWidth="12.5703125" defaultRowHeight="15.75"/>
  <cols>
    <col min="1" max="1" width="37" style="28" customWidth="1"/>
    <col min="2" max="2" width="18.28515625" style="29" customWidth="1"/>
    <col min="3" max="3" width="15.28515625" style="29" customWidth="1"/>
    <col min="4" max="4" width="16.42578125" style="28" customWidth="1"/>
    <col min="5" max="5" width="11.85546875" style="28" customWidth="1"/>
    <col min="6" max="6" width="15.85546875" style="31" customWidth="1"/>
    <col min="7" max="7" width="28.140625" style="28" customWidth="1"/>
    <col min="8" max="8" width="11.5703125" style="28" hidden="1" customWidth="1"/>
    <col min="9" max="9" width="12.5703125" style="28" hidden="1" customWidth="1"/>
    <col min="11" max="16384" width="12.5703125" style="28"/>
  </cols>
  <sheetData>
    <row r="1" spans="1:10" s="27" customFormat="1">
      <c r="A1" s="24" t="s">
        <v>427</v>
      </c>
      <c r="B1" s="25"/>
      <c r="C1" s="25"/>
      <c r="D1" s="24"/>
      <c r="E1" s="24"/>
      <c r="F1" s="26"/>
      <c r="G1" s="24"/>
      <c r="H1" s="24"/>
    </row>
    <row r="2" spans="1:10">
      <c r="J2" s="28"/>
    </row>
    <row r="3" spans="1:10">
      <c r="A3" s="28" t="s">
        <v>116</v>
      </c>
      <c r="B3" s="61"/>
      <c r="C3" s="43" t="s">
        <v>117</v>
      </c>
      <c r="D3" s="68"/>
      <c r="E3" s="69"/>
      <c r="F3" s="31" t="s">
        <v>118</v>
      </c>
      <c r="G3" s="61"/>
      <c r="J3" s="28"/>
    </row>
    <row r="4" spans="1:10">
      <c r="J4" s="28"/>
    </row>
    <row r="5" spans="1:10" ht="32.25" customHeight="1">
      <c r="A5" s="46" t="s">
        <v>418</v>
      </c>
      <c r="B5" s="47" t="s">
        <v>419</v>
      </c>
      <c r="C5" s="47" t="s">
        <v>420</v>
      </c>
      <c r="D5" s="47" t="s">
        <v>421</v>
      </c>
      <c r="E5" s="47" t="s">
        <v>422</v>
      </c>
      <c r="F5" s="48" t="s">
        <v>425</v>
      </c>
      <c r="G5" s="67" t="s">
        <v>424</v>
      </c>
      <c r="H5" s="60" t="s">
        <v>111</v>
      </c>
      <c r="I5" s="60" t="s">
        <v>108</v>
      </c>
      <c r="J5" s="28"/>
    </row>
    <row r="6" spans="1:10">
      <c r="A6" s="44"/>
      <c r="B6" s="41"/>
      <c r="C6" s="32"/>
      <c r="D6" s="33"/>
      <c r="E6" s="33"/>
      <c r="F6" s="34"/>
      <c r="G6" s="63"/>
      <c r="H6" s="41" t="str">
        <f>IF(Table1[[#This Row],[Account (nnnn)]]&lt;&gt;"",201314,"")</f>
        <v/>
      </c>
      <c r="I6" s="62" t="str">
        <f>IF(Table1[[#This Row],[Account (nnnn)]]="","",(IF($B$3="","",$B$3&amp;"/"&amp;IF(Table1[[#This Row],[Customer]]="","",Table1[[#This Row],[Customer]]))))</f>
        <v/>
      </c>
      <c r="J6" s="28"/>
    </row>
    <row r="7" spans="1:10">
      <c r="A7" s="54"/>
      <c r="B7" s="56"/>
      <c r="C7" s="32"/>
      <c r="D7" s="33"/>
      <c r="E7" s="57"/>
      <c r="F7" s="58"/>
      <c r="G7" s="64"/>
      <c r="H7" s="59" t="str">
        <f>IF(Table1[[#This Row],[Account (nnnn)]]&lt;&gt;"",201314,"")</f>
        <v/>
      </c>
      <c r="I7" s="62" t="str">
        <f>IF(Table1[[#This Row],[Account (nnnn)]]="","",(IF($B$3="","",$B$3&amp;"/"&amp;IF(Table1[[#This Row],[Customer]]="","",Table1[[#This Row],[Customer]]))))</f>
        <v/>
      </c>
      <c r="J7" s="28"/>
    </row>
    <row r="8" spans="1:10">
      <c r="A8" s="54"/>
      <c r="B8" s="56"/>
      <c r="C8" s="55"/>
      <c r="D8" s="57"/>
      <c r="E8" s="57"/>
      <c r="F8" s="58"/>
      <c r="G8" s="64"/>
      <c r="H8" s="59" t="str">
        <f>IF(Table1[[#This Row],[Account (nnnn)]]&lt;&gt;"",201314,"")</f>
        <v/>
      </c>
      <c r="I8" s="62" t="str">
        <f>IF(Table1[[#This Row],[Account (nnnn)]]="","",(IF($B$3="","",$B$3&amp;"/"&amp;IF(Table1[[#This Row],[Customer]]="","",Table1[[#This Row],[Customer]]))))</f>
        <v/>
      </c>
      <c r="J8" s="28"/>
    </row>
    <row r="9" spans="1:10">
      <c r="A9" s="45"/>
      <c r="B9" s="41"/>
      <c r="C9" s="32"/>
      <c r="D9" s="33"/>
      <c r="E9" s="33"/>
      <c r="F9" s="34"/>
      <c r="G9" s="63"/>
      <c r="H9" s="41" t="str">
        <f>IF(Table1[[#This Row],[Account (nnnn)]]&lt;&gt;"",201314,"")</f>
        <v/>
      </c>
      <c r="I9" s="62" t="str">
        <f>IF(Table1[[#This Row],[Account (nnnn)]]="","",(IF($B$3="","",$B$3&amp;"/"&amp;IF(Table1[[#This Row],[Customer]]="","",Table1[[#This Row],[Customer]]))))</f>
        <v/>
      </c>
      <c r="J9" s="28"/>
    </row>
    <row r="10" spans="1:10">
      <c r="A10" s="45"/>
      <c r="B10" s="41"/>
      <c r="C10" s="32"/>
      <c r="D10" s="33"/>
      <c r="E10" s="33"/>
      <c r="F10" s="34"/>
      <c r="G10" s="63"/>
      <c r="H10" s="41" t="str">
        <f>IF(Table1[[#This Row],[Account (nnnn)]]&lt;&gt;"",201314,"")</f>
        <v/>
      </c>
      <c r="I10" s="62" t="str">
        <f>IF(Table1[[#This Row],[Account (nnnn)]]="","",(IF($B$3="","",$B$3&amp;"/"&amp;IF(Table1[[#This Row],[Customer]]="","",Table1[[#This Row],[Customer]]))))</f>
        <v/>
      </c>
      <c r="J10" s="28"/>
    </row>
    <row r="11" spans="1:10">
      <c r="A11" s="54"/>
      <c r="B11" s="56"/>
      <c r="C11" s="55"/>
      <c r="D11" s="57"/>
      <c r="E11" s="57"/>
      <c r="F11" s="58"/>
      <c r="G11" s="64"/>
      <c r="H11" s="59" t="str">
        <f>IF(Table1[[#This Row],[Account (nnnn)]]&lt;&gt;"",201314,"")</f>
        <v/>
      </c>
      <c r="I11" s="62" t="str">
        <f>IF(Table1[[#This Row],[Account (nnnn)]]="","",(IF($B$3="","",$B$3&amp;"/"&amp;IF(Table1[[#This Row],[Customer]]="","",Table1[[#This Row],[Customer]]))))</f>
        <v/>
      </c>
      <c r="J11" s="28"/>
    </row>
    <row r="12" spans="1:10">
      <c r="A12" s="54"/>
      <c r="B12" s="41"/>
      <c r="C12" s="32"/>
      <c r="D12" s="33"/>
      <c r="E12" s="33"/>
      <c r="F12" s="34"/>
      <c r="G12" s="63"/>
      <c r="H12" s="41" t="str">
        <f>IF(Table1[[#This Row],[Account (nnnn)]]&lt;&gt;"",201314,"")</f>
        <v/>
      </c>
      <c r="I12" s="62" t="str">
        <f>IF(Table1[[#This Row],[Account (nnnn)]]="","",(IF($B$3="","",$B$3&amp;"/"&amp;IF(Table1[[#This Row],[Customer]]="","",Table1[[#This Row],[Customer]]))))</f>
        <v/>
      </c>
      <c r="J12" s="28"/>
    </row>
    <row r="13" spans="1:10">
      <c r="A13" s="45"/>
      <c r="B13" s="41"/>
      <c r="C13" s="32"/>
      <c r="D13" s="33"/>
      <c r="E13" s="33"/>
      <c r="F13" s="34"/>
      <c r="G13" s="63"/>
      <c r="H13" s="41" t="str">
        <f>IF(Table1[[#This Row],[Account (nnnn)]]&lt;&gt;"",201314,"")</f>
        <v/>
      </c>
      <c r="I13" s="62" t="str">
        <f>IF(Table1[[#This Row],[Account (nnnn)]]="","",(IF($B$3="","",$B$3&amp;"/"&amp;IF(Table1[[#This Row],[Customer]]="","",Table1[[#This Row],[Customer]]))))</f>
        <v/>
      </c>
      <c r="J13" s="28"/>
    </row>
    <row r="14" spans="1:10">
      <c r="A14" s="45"/>
      <c r="B14" s="41"/>
      <c r="C14" s="32"/>
      <c r="D14" s="33"/>
      <c r="E14" s="33"/>
      <c r="F14" s="34"/>
      <c r="G14" s="63"/>
      <c r="H14" s="41" t="str">
        <f>IF(Table1[[#This Row],[Account (nnnn)]]&lt;&gt;"",201314,"")</f>
        <v/>
      </c>
      <c r="I14" s="62" t="str">
        <f>IF(Table1[[#This Row],[Account (nnnn)]]="","",(IF($B$3="","",$B$3&amp;"/"&amp;IF(Table1[[#This Row],[Customer]]="","",Table1[[#This Row],[Customer]]))))</f>
        <v/>
      </c>
      <c r="J14" s="28"/>
    </row>
    <row r="15" spans="1:10">
      <c r="A15" s="45"/>
      <c r="B15" s="41"/>
      <c r="C15" s="32"/>
      <c r="D15" s="33"/>
      <c r="E15" s="33"/>
      <c r="F15" s="34"/>
      <c r="G15" s="63"/>
      <c r="H15" s="41" t="str">
        <f>IF(Table1[[#This Row],[Account (nnnn)]]&lt;&gt;"",201314,"")</f>
        <v/>
      </c>
      <c r="I15" s="62" t="str">
        <f>IF(Table1[[#This Row],[Account (nnnn)]]="","",(IF($B$3="","",$B$3&amp;"/"&amp;IF(Table1[[#This Row],[Customer]]="","",Table1[[#This Row],[Customer]]))))</f>
        <v/>
      </c>
      <c r="J15" s="28"/>
    </row>
    <row r="16" spans="1:10">
      <c r="A16" s="45"/>
      <c r="B16" s="41"/>
      <c r="C16" s="32"/>
      <c r="D16" s="33"/>
      <c r="E16" s="33"/>
      <c r="F16" s="34"/>
      <c r="G16" s="63"/>
      <c r="H16" s="41" t="str">
        <f>IF(Table1[[#This Row],[Account (nnnn)]]&lt;&gt;"",201314,"")</f>
        <v/>
      </c>
      <c r="I16" s="62" t="str">
        <f>IF(Table1[[#This Row],[Account (nnnn)]]="","",(IF($B$3="","",$B$3&amp;"/"&amp;IF(Table1[[#This Row],[Customer]]="","",Table1[[#This Row],[Customer]]))))</f>
        <v/>
      </c>
      <c r="J16" s="28"/>
    </row>
    <row r="17" spans="1:10">
      <c r="A17" s="45"/>
      <c r="B17" s="41"/>
      <c r="C17" s="32"/>
      <c r="D17" s="33"/>
      <c r="E17" s="33"/>
      <c r="F17" s="34"/>
      <c r="G17" s="63"/>
      <c r="H17" s="41" t="str">
        <f>IF(Table1[[#This Row],[Account (nnnn)]]&lt;&gt;"",201314,"")</f>
        <v/>
      </c>
      <c r="I17" s="62" t="str">
        <f>IF(Table1[[#This Row],[Account (nnnn)]]="","",(IF($B$3="","",$B$3&amp;"/"&amp;IF(Table1[[#This Row],[Customer]]="","",Table1[[#This Row],[Customer]]))))</f>
        <v/>
      </c>
      <c r="J17" s="28"/>
    </row>
    <row r="18" spans="1:10">
      <c r="A18" s="45"/>
      <c r="B18" s="41"/>
      <c r="C18" s="32"/>
      <c r="D18" s="33"/>
      <c r="E18" s="33"/>
      <c r="F18" s="34"/>
      <c r="G18" s="63"/>
      <c r="H18" s="41" t="str">
        <f>IF(Table1[[#This Row],[Account (nnnn)]]&lt;&gt;"",201314,"")</f>
        <v/>
      </c>
      <c r="I18" s="62" t="str">
        <f>IF(Table1[[#This Row],[Account (nnnn)]]="","",(IF($B$3="","",$B$3&amp;"/"&amp;IF(Table1[[#This Row],[Customer]]="","",Table1[[#This Row],[Customer]]))))</f>
        <v/>
      </c>
      <c r="J18" s="28"/>
    </row>
    <row r="19" spans="1:10">
      <c r="A19" s="45"/>
      <c r="B19" s="41"/>
      <c r="C19" s="32"/>
      <c r="D19" s="33"/>
      <c r="E19" s="33"/>
      <c r="F19" s="34"/>
      <c r="G19" s="63"/>
      <c r="H19" s="41" t="str">
        <f>IF(Table1[[#This Row],[Account (nnnn)]]&lt;&gt;"",201314,"")</f>
        <v/>
      </c>
      <c r="I19" s="62" t="str">
        <f>IF(Table1[[#This Row],[Account (nnnn)]]="","",(IF($B$3="","",$B$3&amp;"/"&amp;IF(Table1[[#This Row],[Customer]]="","",Table1[[#This Row],[Customer]]))))</f>
        <v/>
      </c>
      <c r="J19" s="28"/>
    </row>
    <row r="20" spans="1:10">
      <c r="A20" s="45"/>
      <c r="B20" s="41"/>
      <c r="C20" s="32"/>
      <c r="D20" s="33"/>
      <c r="E20" s="33"/>
      <c r="F20" s="34"/>
      <c r="G20" s="63"/>
      <c r="H20" s="41" t="str">
        <f>IF(Table1[[#This Row],[Account (nnnn)]]&lt;&gt;"",201314,"")</f>
        <v/>
      </c>
      <c r="I20" s="62" t="str">
        <f>IF(Table1[[#This Row],[Account (nnnn)]]="","",(IF($B$3="","",$B$3&amp;"/"&amp;IF(Table1[[#This Row],[Customer]]="","",Table1[[#This Row],[Customer]]))))</f>
        <v/>
      </c>
      <c r="J20" s="28"/>
    </row>
    <row r="21" spans="1:10" ht="15.75" customHeight="1">
      <c r="A21" s="45"/>
      <c r="B21" s="41"/>
      <c r="C21" s="32"/>
      <c r="D21" s="33"/>
      <c r="E21" s="33"/>
      <c r="F21" s="34"/>
      <c r="G21" s="63"/>
      <c r="H21" s="41" t="str">
        <f>IF(Table1[[#This Row],[Account (nnnn)]]&lt;&gt;"",201314,"")</f>
        <v/>
      </c>
      <c r="I21" s="62" t="str">
        <f>IF(Table1[[#This Row],[Account (nnnn)]]="","",(IF($B$3="","",$B$3&amp;"/"&amp;IF(Table1[[#This Row],[Customer]]="","",Table1[[#This Row],[Customer]]))))</f>
        <v/>
      </c>
      <c r="J21" s="28"/>
    </row>
    <row r="22" spans="1:10">
      <c r="A22" s="45"/>
      <c r="B22" s="42"/>
      <c r="C22" s="35"/>
      <c r="D22" s="30"/>
      <c r="E22" s="30"/>
      <c r="F22" s="34"/>
      <c r="G22" s="65"/>
      <c r="H22" s="41" t="str">
        <f>IF(Table1[[#This Row],[Account (nnnn)]]&lt;&gt;"",201314,"")</f>
        <v/>
      </c>
      <c r="I22" s="62" t="str">
        <f>IF(Table1[[#This Row],[Account (nnnn)]]="","",(IF($B$3="","",$B$3&amp;"/"&amp;IF(Table1[[#This Row],[Customer]]="","",Table1[[#This Row],[Customer]]))))</f>
        <v/>
      </c>
      <c r="J22" s="28"/>
    </row>
    <row r="23" spans="1:10" ht="16.5" thickBot="1">
      <c r="A23" s="49"/>
      <c r="B23" s="51"/>
      <c r="C23" s="50"/>
      <c r="D23" s="52"/>
      <c r="E23" s="52"/>
      <c r="F23" s="53"/>
      <c r="G23" s="66"/>
      <c r="H23" s="41" t="str">
        <f>IF(Table1[[#This Row],[Account (nnnn)]]&lt;&gt;"",201314,"")</f>
        <v/>
      </c>
      <c r="I23" s="62" t="str">
        <f>IF(Table1[[#This Row],[Account (nnnn)]]="","",(IF($B$3="","",$B$3&amp;"/"&amp;IF(Table1[[#This Row],[Customer]]="","",Table1[[#This Row],[Customer]]))))</f>
        <v/>
      </c>
      <c r="J23" s="28"/>
    </row>
    <row r="24" spans="1:10" ht="16.5" thickBot="1">
      <c r="A24" s="36"/>
      <c r="B24" s="37"/>
      <c r="C24" s="37"/>
      <c r="D24" s="36" t="s">
        <v>119</v>
      </c>
      <c r="E24" s="36"/>
      <c r="F24" s="38">
        <f>SUM(F6:F23)</f>
        <v>0</v>
      </c>
      <c r="H24" s="39"/>
      <c r="J24" s="28"/>
    </row>
    <row r="25" spans="1:10">
      <c r="J25" s="28"/>
    </row>
    <row r="26" spans="1:10">
      <c r="A26" s="28" t="s">
        <v>428</v>
      </c>
      <c r="J26" s="28"/>
    </row>
    <row r="27" spans="1:10" ht="18">
      <c r="A27" s="28" t="s">
        <v>429</v>
      </c>
      <c r="J27" s="28"/>
    </row>
    <row r="28" spans="1:10">
      <c r="A28" s="28" t="s">
        <v>426</v>
      </c>
      <c r="J28" s="28"/>
    </row>
    <row r="29" spans="1:10">
      <c r="J29" s="28"/>
    </row>
    <row r="30" spans="1:10">
      <c r="A30" s="28" t="s">
        <v>430</v>
      </c>
      <c r="F30" s="70"/>
      <c r="H30" s="27"/>
      <c r="J30" s="28"/>
    </row>
    <row r="31" spans="1:10">
      <c r="A31" s="40" t="s">
        <v>120</v>
      </c>
    </row>
  </sheetData>
  <mergeCells count="1">
    <mergeCell ref="D3:E3"/>
  </mergeCells>
  <conditionalFormatting sqref="C6:C23">
    <cfRule type="cellIs" dxfId="13" priority="6" operator="notEqual">
      <formula>VLOOKUP(B6,Val,4)&lt;&gt;""</formula>
    </cfRule>
  </conditionalFormatting>
  <conditionalFormatting sqref="E6:E23">
    <cfRule type="cellIs" dxfId="12" priority="5" operator="notEqual">
      <formula>VLOOKUP(B6,Val,5)&lt;&gt;""</formula>
    </cfRule>
  </conditionalFormatting>
  <conditionalFormatting sqref="D6:D23">
    <cfRule type="cellIs" dxfId="11" priority="4" operator="notEqual">
      <formula>B6&lt;&gt;0</formula>
    </cfRule>
  </conditionalFormatting>
  <dataValidations count="5">
    <dataValidation type="textLength" operator="equal" allowBlank="1" showInputMessage="1" showErrorMessage="1" error="Account Code must in the format xxxx.xxxx.xxxxx" sqref="E6:E23">
      <formula1>15</formula1>
    </dataValidation>
    <dataValidation type="list" allowBlank="1" showDropDown="1" showInputMessage="1" showErrorMessage="1" error="Account code entered either contains the incorrect number of digits or does not exist - please try again" prompt="Please enter 4 digit account code" sqref="B6:B23">
      <formula1>Acc</formula1>
    </dataValidation>
    <dataValidation type="textLength" operator="equal" allowBlank="1" showInputMessage="1" showErrorMessage="1" error="The employee number does not contain 6 digits - please try agai" prompt="If highlighted, please enter 6 digit employee number. To include leading zeros, enter an apostrophe before the leading zero" sqref="C6:C23">
      <formula1>6</formula1>
    </dataValidation>
    <dataValidation type="textLength" operator="equal" allowBlank="1" showInputMessage="1" showErrorMessage="1" error="The subproject must contain 9 characters (i.e. R12345-67) - please try again" prompt="Please enter the subproject (i.e. R12345-67)" sqref="D6:D23">
      <formula1>9</formula1>
    </dataValidation>
    <dataValidation type="decimal" allowBlank="1" showInputMessage="1" showErrorMessage="1" error="Please ensure that a number has been input." prompt="Amounts must not have more than 2 decimal places" sqref="F6:F23">
      <formula1>-100000000</formula1>
      <formula2>100000000</formula2>
    </dataValidation>
  </dataValidations>
  <pageMargins left="0.47" right="0.19" top="0.23599999999999999" bottom="0.57999999999999996" header="0.23" footer="0.31"/>
  <pageSetup paperSize="9" scale="90" orientation="landscape" horizontalDpi="4294967292" r:id="rId1"/>
  <headerFooter alignWithMargins="0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282"/>
  <sheetViews>
    <sheetView topLeftCell="A2" workbookViewId="0">
      <selection activeCell="A2" sqref="A2"/>
    </sheetView>
  </sheetViews>
  <sheetFormatPr defaultRowHeight="12.75"/>
  <cols>
    <col min="1" max="1" width="7.85546875" bestFit="1" customWidth="1"/>
    <col min="2" max="2" width="45.7109375" bestFit="1" customWidth="1"/>
    <col min="3" max="3" width="73.28515625" bestFit="1" customWidth="1"/>
  </cols>
  <sheetData>
    <row r="1" spans="1:5">
      <c r="A1" t="s">
        <v>105</v>
      </c>
      <c r="B1" t="s">
        <v>121</v>
      </c>
      <c r="C1" t="s">
        <v>122</v>
      </c>
      <c r="D1" s="14" t="s">
        <v>412</v>
      </c>
      <c r="E1" s="14" t="s">
        <v>413</v>
      </c>
    </row>
    <row r="2" spans="1:5">
      <c r="A2">
        <v>1000</v>
      </c>
      <c r="B2" t="s">
        <v>123</v>
      </c>
      <c r="C2" t="s">
        <v>124</v>
      </c>
    </row>
    <row r="3" spans="1:5">
      <c r="A3">
        <v>1050</v>
      </c>
      <c r="B3" t="s">
        <v>125</v>
      </c>
      <c r="C3" t="s">
        <v>124</v>
      </c>
    </row>
    <row r="4" spans="1:5">
      <c r="A4">
        <v>1100</v>
      </c>
      <c r="B4" t="s">
        <v>126</v>
      </c>
      <c r="C4" t="s">
        <v>124</v>
      </c>
    </row>
    <row r="5" spans="1:5">
      <c r="A5">
        <v>1200</v>
      </c>
      <c r="B5" t="s">
        <v>127</v>
      </c>
      <c r="C5" t="s">
        <v>124</v>
      </c>
    </row>
    <row r="6" spans="1:5">
      <c r="A6">
        <v>1300</v>
      </c>
      <c r="B6" t="s">
        <v>128</v>
      </c>
      <c r="C6" t="s">
        <v>124</v>
      </c>
    </row>
    <row r="7" spans="1:5">
      <c r="A7">
        <v>1400</v>
      </c>
      <c r="B7" t="s">
        <v>129</v>
      </c>
      <c r="C7" t="s">
        <v>124</v>
      </c>
    </row>
    <row r="8" spans="1:5">
      <c r="A8">
        <v>1450</v>
      </c>
      <c r="B8" t="s">
        <v>130</v>
      </c>
      <c r="C8" t="s">
        <v>124</v>
      </c>
    </row>
    <row r="9" spans="1:5">
      <c r="A9">
        <v>1500</v>
      </c>
      <c r="B9" t="s">
        <v>131</v>
      </c>
      <c r="C9" t="s">
        <v>124</v>
      </c>
    </row>
    <row r="10" spans="1:5">
      <c r="A10">
        <v>1598</v>
      </c>
      <c r="B10" t="s">
        <v>132</v>
      </c>
      <c r="C10" t="s">
        <v>124</v>
      </c>
    </row>
    <row r="11" spans="1:5">
      <c r="A11">
        <v>2000</v>
      </c>
      <c r="B11" t="s">
        <v>133</v>
      </c>
      <c r="C11" t="s">
        <v>134</v>
      </c>
    </row>
    <row r="12" spans="1:5">
      <c r="A12">
        <v>2098</v>
      </c>
      <c r="B12" t="s">
        <v>135</v>
      </c>
      <c r="C12" t="s">
        <v>124</v>
      </c>
    </row>
    <row r="13" spans="1:5">
      <c r="A13">
        <v>2600</v>
      </c>
      <c r="B13" t="s">
        <v>136</v>
      </c>
      <c r="C13" t="s">
        <v>134</v>
      </c>
    </row>
    <row r="14" spans="1:5">
      <c r="A14">
        <v>2700</v>
      </c>
      <c r="B14" t="s">
        <v>137</v>
      </c>
      <c r="C14" t="s">
        <v>138</v>
      </c>
    </row>
    <row r="15" spans="1:5">
      <c r="A15">
        <v>2798</v>
      </c>
      <c r="B15" t="s">
        <v>139</v>
      </c>
      <c r="C15" t="s">
        <v>124</v>
      </c>
    </row>
    <row r="16" spans="1:5">
      <c r="A16">
        <v>2800</v>
      </c>
      <c r="B16" t="s">
        <v>140</v>
      </c>
      <c r="C16" t="s">
        <v>141</v>
      </c>
    </row>
    <row r="17" spans="1:3">
      <c r="A17">
        <v>2898</v>
      </c>
      <c r="B17" t="s">
        <v>142</v>
      </c>
      <c r="C17" t="s">
        <v>143</v>
      </c>
    </row>
    <row r="18" spans="1:3">
      <c r="A18">
        <v>2900</v>
      </c>
      <c r="B18" t="s">
        <v>144</v>
      </c>
      <c r="C18" t="s">
        <v>141</v>
      </c>
    </row>
    <row r="19" spans="1:3">
      <c r="A19">
        <v>2998</v>
      </c>
      <c r="B19" t="s">
        <v>145</v>
      </c>
      <c r="C19" t="s">
        <v>143</v>
      </c>
    </row>
    <row r="20" spans="1:3">
      <c r="A20">
        <v>3000</v>
      </c>
      <c r="B20" t="s">
        <v>146</v>
      </c>
      <c r="C20" t="s">
        <v>138</v>
      </c>
    </row>
    <row r="21" spans="1:3">
      <c r="A21">
        <v>3050</v>
      </c>
      <c r="B21" t="s">
        <v>147</v>
      </c>
      <c r="C21" t="s">
        <v>138</v>
      </c>
    </row>
    <row r="22" spans="1:3">
      <c r="A22">
        <v>3098</v>
      </c>
      <c r="B22" t="s">
        <v>148</v>
      </c>
      <c r="C22" t="s">
        <v>124</v>
      </c>
    </row>
    <row r="23" spans="1:3">
      <c r="A23">
        <v>3100</v>
      </c>
      <c r="B23" t="s">
        <v>149</v>
      </c>
      <c r="C23" t="s">
        <v>138</v>
      </c>
    </row>
    <row r="24" spans="1:3">
      <c r="A24">
        <v>3198</v>
      </c>
      <c r="B24" t="s">
        <v>150</v>
      </c>
      <c r="C24" t="s">
        <v>124</v>
      </c>
    </row>
    <row r="25" spans="1:3">
      <c r="A25">
        <v>4000</v>
      </c>
      <c r="B25" t="s">
        <v>151</v>
      </c>
      <c r="C25" t="s">
        <v>138</v>
      </c>
    </row>
    <row r="26" spans="1:3">
      <c r="A26">
        <v>4002</v>
      </c>
      <c r="B26" t="s">
        <v>152</v>
      </c>
      <c r="C26" t="s">
        <v>138</v>
      </c>
    </row>
    <row r="27" spans="1:3">
      <c r="A27">
        <v>4004</v>
      </c>
      <c r="B27" t="s">
        <v>153</v>
      </c>
      <c r="C27" t="s">
        <v>138</v>
      </c>
    </row>
    <row r="28" spans="1:3">
      <c r="A28">
        <v>4008</v>
      </c>
      <c r="B28" t="s">
        <v>154</v>
      </c>
      <c r="C28" t="s">
        <v>138</v>
      </c>
    </row>
    <row r="29" spans="1:3">
      <c r="A29">
        <v>4009</v>
      </c>
      <c r="B29" t="s">
        <v>155</v>
      </c>
      <c r="C29" t="s">
        <v>138</v>
      </c>
    </row>
    <row r="30" spans="1:3">
      <c r="A30">
        <v>4010</v>
      </c>
      <c r="B30" t="s">
        <v>156</v>
      </c>
      <c r="C30" t="s">
        <v>138</v>
      </c>
    </row>
    <row r="31" spans="1:3">
      <c r="A31">
        <v>4011</v>
      </c>
      <c r="B31" t="s">
        <v>157</v>
      </c>
      <c r="C31" t="s">
        <v>138</v>
      </c>
    </row>
    <row r="32" spans="1:3">
      <c r="A32">
        <v>4012</v>
      </c>
      <c r="B32" t="s">
        <v>158</v>
      </c>
      <c r="C32" t="s">
        <v>138</v>
      </c>
    </row>
    <row r="33" spans="1:5">
      <c r="A33">
        <v>4015</v>
      </c>
      <c r="B33" t="s">
        <v>159</v>
      </c>
      <c r="C33" t="s">
        <v>160</v>
      </c>
      <c r="E33" s="14" t="s">
        <v>415</v>
      </c>
    </row>
    <row r="34" spans="1:5">
      <c r="A34">
        <v>4017</v>
      </c>
      <c r="B34" t="s">
        <v>161</v>
      </c>
      <c r="C34" t="s">
        <v>160</v>
      </c>
      <c r="E34" s="14" t="s">
        <v>415</v>
      </c>
    </row>
    <row r="35" spans="1:5">
      <c r="A35">
        <v>4040</v>
      </c>
      <c r="B35" t="s">
        <v>162</v>
      </c>
      <c r="C35" t="s">
        <v>160</v>
      </c>
      <c r="E35" s="14" t="s">
        <v>415</v>
      </c>
    </row>
    <row r="36" spans="1:5">
      <c r="A36">
        <v>4045</v>
      </c>
      <c r="B36" t="s">
        <v>163</v>
      </c>
      <c r="C36" t="s">
        <v>160</v>
      </c>
      <c r="E36" s="14" t="s">
        <v>415</v>
      </c>
    </row>
    <row r="37" spans="1:5">
      <c r="A37">
        <v>4048</v>
      </c>
      <c r="B37" t="s">
        <v>164</v>
      </c>
      <c r="C37" t="s">
        <v>138</v>
      </c>
    </row>
    <row r="38" spans="1:5">
      <c r="A38">
        <v>4050</v>
      </c>
      <c r="B38" t="s">
        <v>165</v>
      </c>
      <c r="C38" t="s">
        <v>138</v>
      </c>
    </row>
    <row r="39" spans="1:5">
      <c r="A39">
        <v>4059</v>
      </c>
      <c r="B39" t="s">
        <v>166</v>
      </c>
      <c r="C39" t="s">
        <v>124</v>
      </c>
    </row>
    <row r="40" spans="1:5">
      <c r="A40">
        <v>4060</v>
      </c>
      <c r="B40" t="s">
        <v>167</v>
      </c>
      <c r="C40" t="s">
        <v>160</v>
      </c>
      <c r="E40" s="14" t="s">
        <v>415</v>
      </c>
    </row>
    <row r="41" spans="1:5">
      <c r="A41">
        <v>4065</v>
      </c>
      <c r="B41" t="s">
        <v>168</v>
      </c>
      <c r="C41" t="s">
        <v>138</v>
      </c>
    </row>
    <row r="42" spans="1:5">
      <c r="A42">
        <v>4070</v>
      </c>
      <c r="B42" t="s">
        <v>169</v>
      </c>
      <c r="C42" t="s">
        <v>160</v>
      </c>
      <c r="E42" s="14" t="s">
        <v>415</v>
      </c>
    </row>
    <row r="43" spans="1:5">
      <c r="A43">
        <v>4071</v>
      </c>
      <c r="B43" t="s">
        <v>170</v>
      </c>
      <c r="C43" t="s">
        <v>160</v>
      </c>
      <c r="E43" s="14" t="s">
        <v>415</v>
      </c>
    </row>
    <row r="44" spans="1:5">
      <c r="A44">
        <v>4080</v>
      </c>
      <c r="B44" t="s">
        <v>171</v>
      </c>
      <c r="C44" t="s">
        <v>160</v>
      </c>
      <c r="E44" s="14" t="s">
        <v>415</v>
      </c>
    </row>
    <row r="45" spans="1:5">
      <c r="A45">
        <v>4100</v>
      </c>
      <c r="B45" t="s">
        <v>172</v>
      </c>
      <c r="C45" t="s">
        <v>138</v>
      </c>
    </row>
    <row r="46" spans="1:5">
      <c r="A46">
        <v>4150</v>
      </c>
      <c r="B46" t="s">
        <v>173</v>
      </c>
      <c r="C46" t="s">
        <v>138</v>
      </c>
    </row>
    <row r="47" spans="1:5">
      <c r="A47">
        <v>4198</v>
      </c>
      <c r="B47" t="s">
        <v>174</v>
      </c>
      <c r="C47" t="s">
        <v>124</v>
      </c>
    </row>
    <row r="48" spans="1:5">
      <c r="A48">
        <v>4200</v>
      </c>
      <c r="B48" t="s">
        <v>175</v>
      </c>
      <c r="C48" t="s">
        <v>138</v>
      </c>
    </row>
    <row r="49" spans="1:3">
      <c r="A49">
        <v>4300</v>
      </c>
      <c r="B49" t="s">
        <v>176</v>
      </c>
      <c r="C49" t="s">
        <v>138</v>
      </c>
    </row>
    <row r="50" spans="1:3">
      <c r="A50">
        <v>4398</v>
      </c>
      <c r="B50" t="s">
        <v>177</v>
      </c>
      <c r="C50" t="s">
        <v>124</v>
      </c>
    </row>
    <row r="51" spans="1:3">
      <c r="A51">
        <v>4400</v>
      </c>
      <c r="B51" t="s">
        <v>178</v>
      </c>
      <c r="C51" t="s">
        <v>138</v>
      </c>
    </row>
    <row r="52" spans="1:3">
      <c r="A52">
        <v>4498</v>
      </c>
      <c r="B52" t="s">
        <v>179</v>
      </c>
      <c r="C52" t="s">
        <v>124</v>
      </c>
    </row>
    <row r="53" spans="1:3">
      <c r="A53">
        <v>4500</v>
      </c>
      <c r="B53" t="s">
        <v>180</v>
      </c>
      <c r="C53" t="s">
        <v>134</v>
      </c>
    </row>
    <row r="54" spans="1:3">
      <c r="A54">
        <v>4505</v>
      </c>
      <c r="B54" t="s">
        <v>181</v>
      </c>
      <c r="C54" t="s">
        <v>134</v>
      </c>
    </row>
    <row r="55" spans="1:3">
      <c r="A55">
        <v>4510</v>
      </c>
      <c r="B55" t="s">
        <v>182</v>
      </c>
      <c r="C55" t="s">
        <v>138</v>
      </c>
    </row>
    <row r="56" spans="1:3">
      <c r="A56">
        <v>4515</v>
      </c>
      <c r="B56" t="s">
        <v>183</v>
      </c>
      <c r="C56" t="s">
        <v>138</v>
      </c>
    </row>
    <row r="57" spans="1:3">
      <c r="A57">
        <v>4520</v>
      </c>
      <c r="B57" t="s">
        <v>184</v>
      </c>
      <c r="C57" t="s">
        <v>138</v>
      </c>
    </row>
    <row r="58" spans="1:3">
      <c r="A58">
        <v>4525</v>
      </c>
      <c r="B58" t="s">
        <v>185</v>
      </c>
      <c r="C58" t="s">
        <v>138</v>
      </c>
    </row>
    <row r="59" spans="1:3">
      <c r="A59">
        <v>4530</v>
      </c>
      <c r="B59" t="s">
        <v>186</v>
      </c>
      <c r="C59" t="s">
        <v>138</v>
      </c>
    </row>
    <row r="60" spans="1:3">
      <c r="A60">
        <v>4535</v>
      </c>
      <c r="B60" t="s">
        <v>187</v>
      </c>
      <c r="C60" t="s">
        <v>138</v>
      </c>
    </row>
    <row r="61" spans="1:3">
      <c r="A61">
        <v>4540</v>
      </c>
      <c r="B61" t="s">
        <v>188</v>
      </c>
      <c r="C61" t="s">
        <v>138</v>
      </c>
    </row>
    <row r="62" spans="1:3">
      <c r="A62">
        <v>4600</v>
      </c>
      <c r="B62" t="s">
        <v>189</v>
      </c>
      <c r="C62" t="s">
        <v>138</v>
      </c>
    </row>
    <row r="63" spans="1:3">
      <c r="A63">
        <v>4605</v>
      </c>
      <c r="B63" t="s">
        <v>190</v>
      </c>
      <c r="C63" t="s">
        <v>138</v>
      </c>
    </row>
    <row r="64" spans="1:3">
      <c r="A64">
        <v>4610</v>
      </c>
      <c r="B64" t="s">
        <v>191</v>
      </c>
      <c r="C64" t="s">
        <v>138</v>
      </c>
    </row>
    <row r="65" spans="1:3">
      <c r="A65">
        <v>4615</v>
      </c>
      <c r="B65" t="s">
        <v>192</v>
      </c>
      <c r="C65" t="s">
        <v>138</v>
      </c>
    </row>
    <row r="66" spans="1:3">
      <c r="A66">
        <v>4620</v>
      </c>
      <c r="B66" t="s">
        <v>193</v>
      </c>
      <c r="C66" t="s">
        <v>124</v>
      </c>
    </row>
    <row r="67" spans="1:3">
      <c r="A67">
        <v>4700</v>
      </c>
      <c r="B67" t="s">
        <v>194</v>
      </c>
      <c r="C67" t="s">
        <v>138</v>
      </c>
    </row>
    <row r="68" spans="1:3">
      <c r="A68">
        <v>4705</v>
      </c>
      <c r="B68" t="s">
        <v>195</v>
      </c>
      <c r="C68" t="s">
        <v>138</v>
      </c>
    </row>
    <row r="69" spans="1:3">
      <c r="A69">
        <v>4710</v>
      </c>
      <c r="B69" t="s">
        <v>196</v>
      </c>
      <c r="C69" t="s">
        <v>138</v>
      </c>
    </row>
    <row r="70" spans="1:3">
      <c r="A70">
        <v>4715</v>
      </c>
      <c r="B70" t="s">
        <v>197</v>
      </c>
      <c r="C70" t="s">
        <v>138</v>
      </c>
    </row>
    <row r="71" spans="1:3">
      <c r="A71">
        <v>4720</v>
      </c>
      <c r="B71" t="s">
        <v>198</v>
      </c>
      <c r="C71" t="s">
        <v>138</v>
      </c>
    </row>
    <row r="72" spans="1:3">
      <c r="A72">
        <v>4725</v>
      </c>
      <c r="B72" t="s">
        <v>199</v>
      </c>
      <c r="C72" t="s">
        <v>138</v>
      </c>
    </row>
    <row r="73" spans="1:3">
      <c r="A73">
        <v>4730</v>
      </c>
      <c r="B73" t="s">
        <v>200</v>
      </c>
      <c r="C73" t="s">
        <v>138</v>
      </c>
    </row>
    <row r="74" spans="1:3">
      <c r="A74">
        <v>4735</v>
      </c>
      <c r="B74" t="s">
        <v>201</v>
      </c>
      <c r="C74" t="s">
        <v>138</v>
      </c>
    </row>
    <row r="75" spans="1:3">
      <c r="A75">
        <v>4740</v>
      </c>
      <c r="B75" t="s">
        <v>202</v>
      </c>
      <c r="C75" t="s">
        <v>138</v>
      </c>
    </row>
    <row r="76" spans="1:3">
      <c r="A76">
        <v>4745</v>
      </c>
      <c r="B76" t="s">
        <v>203</v>
      </c>
      <c r="C76" t="s">
        <v>138</v>
      </c>
    </row>
    <row r="77" spans="1:3">
      <c r="A77">
        <v>4750</v>
      </c>
      <c r="B77" t="s">
        <v>204</v>
      </c>
      <c r="C77" t="s">
        <v>124</v>
      </c>
    </row>
    <row r="78" spans="1:3">
      <c r="A78">
        <v>4755</v>
      </c>
      <c r="B78" t="s">
        <v>205</v>
      </c>
      <c r="C78" t="s">
        <v>138</v>
      </c>
    </row>
    <row r="79" spans="1:3">
      <c r="A79">
        <v>4760</v>
      </c>
      <c r="B79" t="s">
        <v>206</v>
      </c>
      <c r="C79" t="s">
        <v>124</v>
      </c>
    </row>
    <row r="80" spans="1:3">
      <c r="A80">
        <v>4765</v>
      </c>
      <c r="B80" t="s">
        <v>207</v>
      </c>
      <c r="C80" t="s">
        <v>138</v>
      </c>
    </row>
    <row r="81" spans="1:3">
      <c r="A81">
        <v>4770</v>
      </c>
      <c r="B81" t="s">
        <v>208</v>
      </c>
      <c r="C81" t="s">
        <v>138</v>
      </c>
    </row>
    <row r="82" spans="1:3">
      <c r="A82">
        <v>4775</v>
      </c>
      <c r="B82" t="s">
        <v>209</v>
      </c>
      <c r="C82" t="s">
        <v>138</v>
      </c>
    </row>
    <row r="83" spans="1:3">
      <c r="A83">
        <v>4780</v>
      </c>
      <c r="B83" t="s">
        <v>210</v>
      </c>
      <c r="C83" t="s">
        <v>138</v>
      </c>
    </row>
    <row r="84" spans="1:3">
      <c r="A84">
        <v>4785</v>
      </c>
      <c r="B84" t="s">
        <v>211</v>
      </c>
      <c r="C84" t="s">
        <v>138</v>
      </c>
    </row>
    <row r="85" spans="1:3">
      <c r="A85">
        <v>4790</v>
      </c>
      <c r="B85" t="s">
        <v>212</v>
      </c>
      <c r="C85" t="s">
        <v>138</v>
      </c>
    </row>
    <row r="86" spans="1:3">
      <c r="A86">
        <v>4795</v>
      </c>
      <c r="B86" t="s">
        <v>213</v>
      </c>
      <c r="C86" t="s">
        <v>138</v>
      </c>
    </row>
    <row r="87" spans="1:3">
      <c r="A87">
        <v>4800</v>
      </c>
      <c r="B87" t="s">
        <v>214</v>
      </c>
      <c r="C87" t="s">
        <v>138</v>
      </c>
    </row>
    <row r="88" spans="1:3">
      <c r="A88">
        <v>4805</v>
      </c>
      <c r="B88" t="s">
        <v>215</v>
      </c>
      <c r="C88" t="s">
        <v>138</v>
      </c>
    </row>
    <row r="89" spans="1:3">
      <c r="A89">
        <v>4810</v>
      </c>
      <c r="B89" t="s">
        <v>216</v>
      </c>
      <c r="C89" t="s">
        <v>138</v>
      </c>
    </row>
    <row r="90" spans="1:3">
      <c r="A90">
        <v>4815</v>
      </c>
      <c r="B90" t="s">
        <v>217</v>
      </c>
      <c r="C90" t="s">
        <v>138</v>
      </c>
    </row>
    <row r="91" spans="1:3">
      <c r="A91">
        <v>4825</v>
      </c>
      <c r="B91" t="s">
        <v>218</v>
      </c>
      <c r="C91" t="s">
        <v>138</v>
      </c>
    </row>
    <row r="92" spans="1:3">
      <c r="A92">
        <v>4835</v>
      </c>
      <c r="B92" t="s">
        <v>219</v>
      </c>
      <c r="C92" t="s">
        <v>138</v>
      </c>
    </row>
    <row r="93" spans="1:3">
      <c r="A93">
        <v>4840</v>
      </c>
      <c r="B93" t="s">
        <v>220</v>
      </c>
      <c r="C93" t="s">
        <v>138</v>
      </c>
    </row>
    <row r="94" spans="1:3">
      <c r="A94">
        <v>4845</v>
      </c>
      <c r="B94" t="s">
        <v>221</v>
      </c>
      <c r="C94" t="s">
        <v>138</v>
      </c>
    </row>
    <row r="95" spans="1:3">
      <c r="A95">
        <v>4850</v>
      </c>
      <c r="B95" t="s">
        <v>222</v>
      </c>
      <c r="C95" t="s">
        <v>138</v>
      </c>
    </row>
    <row r="96" spans="1:3">
      <c r="A96">
        <v>4855</v>
      </c>
      <c r="B96" t="s">
        <v>223</v>
      </c>
      <c r="C96" t="s">
        <v>138</v>
      </c>
    </row>
    <row r="97" spans="1:3">
      <c r="A97">
        <v>4860</v>
      </c>
      <c r="B97" t="s">
        <v>224</v>
      </c>
      <c r="C97" t="s">
        <v>138</v>
      </c>
    </row>
    <row r="98" spans="1:3">
      <c r="A98">
        <v>4865</v>
      </c>
      <c r="B98" t="s">
        <v>225</v>
      </c>
      <c r="C98" t="s">
        <v>138</v>
      </c>
    </row>
    <row r="99" spans="1:3">
      <c r="A99">
        <v>4870</v>
      </c>
      <c r="B99" t="s">
        <v>226</v>
      </c>
      <c r="C99" t="s">
        <v>138</v>
      </c>
    </row>
    <row r="100" spans="1:3">
      <c r="A100">
        <v>4875</v>
      </c>
      <c r="B100" t="s">
        <v>227</v>
      </c>
      <c r="C100" t="s">
        <v>138</v>
      </c>
    </row>
    <row r="101" spans="1:3">
      <c r="A101">
        <v>4880</v>
      </c>
      <c r="B101" t="s">
        <v>228</v>
      </c>
      <c r="C101" t="s">
        <v>138</v>
      </c>
    </row>
    <row r="102" spans="1:3">
      <c r="A102">
        <v>4885</v>
      </c>
      <c r="B102" t="s">
        <v>229</v>
      </c>
      <c r="C102" t="s">
        <v>138</v>
      </c>
    </row>
    <row r="103" spans="1:3">
      <c r="A103">
        <v>4890</v>
      </c>
      <c r="B103" t="s">
        <v>230</v>
      </c>
      <c r="C103" t="s">
        <v>138</v>
      </c>
    </row>
    <row r="104" spans="1:3">
      <c r="A104">
        <v>4895</v>
      </c>
      <c r="B104" t="s">
        <v>231</v>
      </c>
      <c r="C104" t="s">
        <v>138</v>
      </c>
    </row>
    <row r="105" spans="1:3">
      <c r="A105">
        <v>4900</v>
      </c>
      <c r="B105" t="s">
        <v>232</v>
      </c>
      <c r="C105" t="s">
        <v>124</v>
      </c>
    </row>
    <row r="106" spans="1:3">
      <c r="A106">
        <v>4905</v>
      </c>
      <c r="B106" t="s">
        <v>233</v>
      </c>
      <c r="C106" t="s">
        <v>138</v>
      </c>
    </row>
    <row r="107" spans="1:3">
      <c r="A107">
        <v>4910</v>
      </c>
      <c r="B107" t="s">
        <v>234</v>
      </c>
      <c r="C107" t="s">
        <v>138</v>
      </c>
    </row>
    <row r="108" spans="1:3">
      <c r="A108">
        <v>4915</v>
      </c>
      <c r="B108" t="s">
        <v>235</v>
      </c>
      <c r="C108" t="s">
        <v>138</v>
      </c>
    </row>
    <row r="109" spans="1:3">
      <c r="A109">
        <v>4920</v>
      </c>
      <c r="B109" t="s">
        <v>236</v>
      </c>
      <c r="C109" t="s">
        <v>124</v>
      </c>
    </row>
    <row r="110" spans="1:3">
      <c r="A110">
        <v>4925</v>
      </c>
      <c r="B110" t="s">
        <v>237</v>
      </c>
      <c r="C110" t="s">
        <v>138</v>
      </c>
    </row>
    <row r="111" spans="1:3">
      <c r="A111">
        <v>4930</v>
      </c>
      <c r="B111" t="s">
        <v>238</v>
      </c>
      <c r="C111" t="s">
        <v>138</v>
      </c>
    </row>
    <row r="112" spans="1:3">
      <c r="A112">
        <v>4935</v>
      </c>
      <c r="B112" t="s">
        <v>239</v>
      </c>
      <c r="C112" t="s">
        <v>138</v>
      </c>
    </row>
    <row r="113" spans="1:5">
      <c r="A113">
        <v>4940</v>
      </c>
      <c r="B113" t="s">
        <v>240</v>
      </c>
      <c r="C113" t="s">
        <v>124</v>
      </c>
    </row>
    <row r="114" spans="1:5">
      <c r="A114">
        <v>4945</v>
      </c>
      <c r="B114" t="s">
        <v>241</v>
      </c>
      <c r="C114" t="s">
        <v>138</v>
      </c>
    </row>
    <row r="115" spans="1:5">
      <c r="A115">
        <v>4950</v>
      </c>
      <c r="B115" t="s">
        <v>242</v>
      </c>
      <c r="C115" t="s">
        <v>138</v>
      </c>
    </row>
    <row r="116" spans="1:5">
      <c r="A116">
        <v>5010</v>
      </c>
      <c r="B116" t="s">
        <v>243</v>
      </c>
      <c r="C116" t="s">
        <v>244</v>
      </c>
      <c r="D116" s="14" t="s">
        <v>417</v>
      </c>
      <c r="E116" s="14" t="s">
        <v>414</v>
      </c>
    </row>
    <row r="117" spans="1:5">
      <c r="A117">
        <v>5019</v>
      </c>
      <c r="B117" t="s">
        <v>245</v>
      </c>
      <c r="C117" t="s">
        <v>124</v>
      </c>
    </row>
    <row r="118" spans="1:5">
      <c r="A118">
        <v>5020</v>
      </c>
      <c r="B118" t="s">
        <v>246</v>
      </c>
      <c r="C118" t="s">
        <v>244</v>
      </c>
      <c r="D118" s="14" t="s">
        <v>417</v>
      </c>
      <c r="E118" s="14" t="s">
        <v>414</v>
      </c>
    </row>
    <row r="119" spans="1:5">
      <c r="A119">
        <v>5029</v>
      </c>
      <c r="B119" t="s">
        <v>247</v>
      </c>
      <c r="C119" t="s">
        <v>124</v>
      </c>
    </row>
    <row r="120" spans="1:5">
      <c r="A120">
        <v>5030</v>
      </c>
      <c r="B120" t="s">
        <v>248</v>
      </c>
      <c r="C120" t="s">
        <v>244</v>
      </c>
      <c r="D120" s="14" t="s">
        <v>417</v>
      </c>
      <c r="E120" s="14" t="s">
        <v>414</v>
      </c>
    </row>
    <row r="121" spans="1:5">
      <c r="A121">
        <v>5031</v>
      </c>
      <c r="B121" t="s">
        <v>249</v>
      </c>
      <c r="C121" t="s">
        <v>244</v>
      </c>
      <c r="D121" s="14" t="s">
        <v>417</v>
      </c>
      <c r="E121" s="14" t="s">
        <v>414</v>
      </c>
    </row>
    <row r="122" spans="1:5">
      <c r="A122">
        <v>5032</v>
      </c>
      <c r="B122" t="s">
        <v>250</v>
      </c>
      <c r="C122" t="s">
        <v>244</v>
      </c>
      <c r="D122" s="14" t="s">
        <v>417</v>
      </c>
      <c r="E122" s="14" t="s">
        <v>414</v>
      </c>
    </row>
    <row r="123" spans="1:5">
      <c r="A123">
        <v>5040</v>
      </c>
      <c r="B123" t="s">
        <v>251</v>
      </c>
      <c r="C123" t="s">
        <v>244</v>
      </c>
      <c r="D123" s="14" t="s">
        <v>417</v>
      </c>
      <c r="E123" s="14" t="s">
        <v>414</v>
      </c>
    </row>
    <row r="124" spans="1:5">
      <c r="A124">
        <v>5049</v>
      </c>
      <c r="B124" t="s">
        <v>252</v>
      </c>
      <c r="C124" t="s">
        <v>124</v>
      </c>
    </row>
    <row r="125" spans="1:5">
      <c r="A125">
        <v>5050</v>
      </c>
      <c r="B125" t="s">
        <v>253</v>
      </c>
      <c r="C125" t="s">
        <v>244</v>
      </c>
      <c r="D125" s="14" t="s">
        <v>417</v>
      </c>
      <c r="E125" s="14" t="s">
        <v>414</v>
      </c>
    </row>
    <row r="126" spans="1:5">
      <c r="A126">
        <v>5055</v>
      </c>
      <c r="B126" t="s">
        <v>254</v>
      </c>
      <c r="C126" t="s">
        <v>244</v>
      </c>
      <c r="D126" s="14" t="s">
        <v>417</v>
      </c>
      <c r="E126" s="14" t="s">
        <v>414</v>
      </c>
    </row>
    <row r="127" spans="1:5">
      <c r="A127">
        <v>5059</v>
      </c>
      <c r="B127" t="s">
        <v>255</v>
      </c>
      <c r="C127" t="s">
        <v>124</v>
      </c>
    </row>
    <row r="128" spans="1:5">
      <c r="A128">
        <v>5060</v>
      </c>
      <c r="B128" t="s">
        <v>256</v>
      </c>
      <c r="C128" t="s">
        <v>244</v>
      </c>
      <c r="D128" s="14" t="s">
        <v>417</v>
      </c>
      <c r="E128" s="14" t="s">
        <v>414</v>
      </c>
    </row>
    <row r="129" spans="1:5">
      <c r="A129">
        <v>5065</v>
      </c>
      <c r="B129" t="s">
        <v>257</v>
      </c>
      <c r="C129" t="s">
        <v>244</v>
      </c>
      <c r="D129" s="14" t="s">
        <v>417</v>
      </c>
      <c r="E129" s="14" t="s">
        <v>414</v>
      </c>
    </row>
    <row r="130" spans="1:5">
      <c r="A130">
        <v>5069</v>
      </c>
      <c r="B130" t="s">
        <v>258</v>
      </c>
      <c r="C130" t="s">
        <v>124</v>
      </c>
    </row>
    <row r="131" spans="1:5">
      <c r="A131">
        <v>5079</v>
      </c>
      <c r="B131" t="s">
        <v>259</v>
      </c>
      <c r="C131" t="s">
        <v>124</v>
      </c>
    </row>
    <row r="132" spans="1:5">
      <c r="A132">
        <v>5080</v>
      </c>
      <c r="B132" t="s">
        <v>260</v>
      </c>
      <c r="C132" t="s">
        <v>244</v>
      </c>
      <c r="D132" s="14" t="s">
        <v>417</v>
      </c>
      <c r="E132" s="14" t="s">
        <v>414</v>
      </c>
    </row>
    <row r="133" spans="1:5">
      <c r="A133">
        <v>5082</v>
      </c>
      <c r="B133" t="s">
        <v>261</v>
      </c>
      <c r="C133" t="s">
        <v>244</v>
      </c>
      <c r="D133" s="14" t="s">
        <v>417</v>
      </c>
      <c r="E133" s="14" t="s">
        <v>414</v>
      </c>
    </row>
    <row r="134" spans="1:5">
      <c r="A134">
        <v>5084</v>
      </c>
      <c r="B134" t="s">
        <v>262</v>
      </c>
      <c r="C134" t="s">
        <v>244</v>
      </c>
      <c r="D134" s="14" t="s">
        <v>417</v>
      </c>
      <c r="E134" s="14" t="s">
        <v>414</v>
      </c>
    </row>
    <row r="135" spans="1:5">
      <c r="A135">
        <v>5090</v>
      </c>
      <c r="B135" t="s">
        <v>263</v>
      </c>
      <c r="C135" t="s">
        <v>124</v>
      </c>
    </row>
    <row r="136" spans="1:5">
      <c r="A136">
        <v>5095</v>
      </c>
      <c r="B136" t="s">
        <v>264</v>
      </c>
      <c r="C136" t="s">
        <v>244</v>
      </c>
      <c r="D136" s="14" t="s">
        <v>417</v>
      </c>
      <c r="E136" s="14" t="s">
        <v>414</v>
      </c>
    </row>
    <row r="137" spans="1:5">
      <c r="A137">
        <v>5099</v>
      </c>
      <c r="B137" t="s">
        <v>265</v>
      </c>
      <c r="C137" t="s">
        <v>244</v>
      </c>
      <c r="D137" s="14" t="s">
        <v>417</v>
      </c>
      <c r="E137" s="14" t="s">
        <v>414</v>
      </c>
    </row>
    <row r="138" spans="1:5">
      <c r="A138">
        <v>5099</v>
      </c>
      <c r="B138" t="s">
        <v>265</v>
      </c>
      <c r="C138" t="s">
        <v>124</v>
      </c>
    </row>
    <row r="139" spans="1:5">
      <c r="A139">
        <v>5100</v>
      </c>
      <c r="B139" t="s">
        <v>266</v>
      </c>
      <c r="C139" t="s">
        <v>124</v>
      </c>
    </row>
    <row r="140" spans="1:5">
      <c r="A140">
        <v>5500</v>
      </c>
      <c r="B140" t="s">
        <v>267</v>
      </c>
      <c r="C140" t="s">
        <v>124</v>
      </c>
    </row>
    <row r="141" spans="1:5">
      <c r="A141">
        <v>6010</v>
      </c>
      <c r="B141" t="s">
        <v>268</v>
      </c>
      <c r="C141" t="s">
        <v>138</v>
      </c>
    </row>
    <row r="142" spans="1:5">
      <c r="A142">
        <v>6011</v>
      </c>
      <c r="B142" t="s">
        <v>269</v>
      </c>
      <c r="C142" t="s">
        <v>138</v>
      </c>
    </row>
    <row r="143" spans="1:5">
      <c r="A143">
        <v>6012</v>
      </c>
      <c r="B143" t="s">
        <v>270</v>
      </c>
      <c r="C143" t="s">
        <v>138</v>
      </c>
    </row>
    <row r="144" spans="1:5">
      <c r="A144">
        <v>6013</v>
      </c>
      <c r="B144" t="s">
        <v>271</v>
      </c>
      <c r="C144" t="s">
        <v>138</v>
      </c>
    </row>
    <row r="145" spans="1:4">
      <c r="A145">
        <v>6014</v>
      </c>
      <c r="B145" t="s">
        <v>272</v>
      </c>
      <c r="C145" t="s">
        <v>138</v>
      </c>
    </row>
    <row r="146" spans="1:4">
      <c r="A146">
        <v>6015</v>
      </c>
      <c r="B146" t="s">
        <v>273</v>
      </c>
      <c r="C146" t="s">
        <v>138</v>
      </c>
    </row>
    <row r="147" spans="1:4">
      <c r="A147">
        <v>6020</v>
      </c>
      <c r="B147" t="s">
        <v>274</v>
      </c>
      <c r="C147" t="s">
        <v>138</v>
      </c>
    </row>
    <row r="148" spans="1:4">
      <c r="A148">
        <v>6021</v>
      </c>
      <c r="B148" t="s">
        <v>275</v>
      </c>
      <c r="C148" t="s">
        <v>138</v>
      </c>
    </row>
    <row r="149" spans="1:4">
      <c r="A149">
        <v>6030</v>
      </c>
      <c r="B149" t="s">
        <v>276</v>
      </c>
      <c r="C149" t="s">
        <v>138</v>
      </c>
    </row>
    <row r="150" spans="1:4">
      <c r="A150">
        <v>6032</v>
      </c>
      <c r="B150" t="s">
        <v>277</v>
      </c>
      <c r="C150" t="s">
        <v>138</v>
      </c>
    </row>
    <row r="151" spans="1:4">
      <c r="A151">
        <v>6034</v>
      </c>
      <c r="B151" t="s">
        <v>278</v>
      </c>
      <c r="C151" t="s">
        <v>138</v>
      </c>
    </row>
    <row r="152" spans="1:4">
      <c r="A152">
        <v>6034</v>
      </c>
      <c r="B152" t="s">
        <v>278</v>
      </c>
      <c r="C152" t="s">
        <v>279</v>
      </c>
      <c r="D152" s="14" t="s">
        <v>417</v>
      </c>
    </row>
    <row r="153" spans="1:4">
      <c r="A153">
        <v>6040</v>
      </c>
      <c r="B153" t="s">
        <v>280</v>
      </c>
      <c r="C153" t="s">
        <v>138</v>
      </c>
    </row>
    <row r="154" spans="1:4">
      <c r="A154">
        <v>6049</v>
      </c>
      <c r="B154" t="s">
        <v>281</v>
      </c>
      <c r="C154" t="s">
        <v>138</v>
      </c>
    </row>
    <row r="155" spans="1:4">
      <c r="A155">
        <v>6050</v>
      </c>
      <c r="B155" t="s">
        <v>282</v>
      </c>
      <c r="C155" t="s">
        <v>279</v>
      </c>
      <c r="D155" s="14" t="s">
        <v>417</v>
      </c>
    </row>
    <row r="156" spans="1:4">
      <c r="A156">
        <v>6060</v>
      </c>
      <c r="B156" t="s">
        <v>283</v>
      </c>
      <c r="C156" t="s">
        <v>138</v>
      </c>
    </row>
    <row r="157" spans="1:4">
      <c r="A157">
        <v>6090</v>
      </c>
      <c r="B157" t="s">
        <v>284</v>
      </c>
      <c r="C157" t="s">
        <v>138</v>
      </c>
    </row>
    <row r="158" spans="1:4">
      <c r="A158">
        <v>6100</v>
      </c>
      <c r="B158" t="s">
        <v>285</v>
      </c>
      <c r="C158" t="s">
        <v>138</v>
      </c>
    </row>
    <row r="159" spans="1:4">
      <c r="A159">
        <v>6110</v>
      </c>
      <c r="B159" t="s">
        <v>286</v>
      </c>
      <c r="C159" t="s">
        <v>138</v>
      </c>
    </row>
    <row r="160" spans="1:4">
      <c r="A160">
        <v>6111</v>
      </c>
      <c r="B160" t="s">
        <v>287</v>
      </c>
      <c r="C160" t="s">
        <v>138</v>
      </c>
    </row>
    <row r="161" spans="1:3">
      <c r="A161">
        <v>6112</v>
      </c>
      <c r="B161" t="s">
        <v>288</v>
      </c>
      <c r="C161" t="s">
        <v>138</v>
      </c>
    </row>
    <row r="162" spans="1:3">
      <c r="A162">
        <v>6113</v>
      </c>
      <c r="B162" t="s">
        <v>289</v>
      </c>
      <c r="C162" t="s">
        <v>138</v>
      </c>
    </row>
    <row r="163" spans="1:3">
      <c r="A163">
        <v>6114</v>
      </c>
      <c r="B163" t="s">
        <v>290</v>
      </c>
      <c r="C163" t="s">
        <v>138</v>
      </c>
    </row>
    <row r="164" spans="1:3">
      <c r="A164">
        <v>6115</v>
      </c>
      <c r="B164" t="s">
        <v>291</v>
      </c>
      <c r="C164" t="s">
        <v>138</v>
      </c>
    </row>
    <row r="165" spans="1:3">
      <c r="A165">
        <v>6116</v>
      </c>
      <c r="B165" t="s">
        <v>292</v>
      </c>
      <c r="C165" t="s">
        <v>138</v>
      </c>
    </row>
    <row r="166" spans="1:3">
      <c r="A166">
        <v>6119</v>
      </c>
      <c r="B166" t="s">
        <v>293</v>
      </c>
      <c r="C166" t="s">
        <v>138</v>
      </c>
    </row>
    <row r="167" spans="1:3">
      <c r="A167">
        <v>6120</v>
      </c>
      <c r="B167" t="s">
        <v>294</v>
      </c>
      <c r="C167" t="s">
        <v>138</v>
      </c>
    </row>
    <row r="168" spans="1:3">
      <c r="A168">
        <v>6121</v>
      </c>
      <c r="B168" t="s">
        <v>295</v>
      </c>
      <c r="C168" t="s">
        <v>138</v>
      </c>
    </row>
    <row r="169" spans="1:3">
      <c r="A169">
        <v>6122</v>
      </c>
      <c r="B169" t="s">
        <v>296</v>
      </c>
      <c r="C169" t="s">
        <v>138</v>
      </c>
    </row>
    <row r="170" spans="1:3">
      <c r="A170">
        <v>6123</v>
      </c>
      <c r="B170" t="s">
        <v>297</v>
      </c>
      <c r="C170" t="s">
        <v>138</v>
      </c>
    </row>
    <row r="171" spans="1:3">
      <c r="A171">
        <v>6129</v>
      </c>
      <c r="B171" t="s">
        <v>298</v>
      </c>
      <c r="C171" t="s">
        <v>124</v>
      </c>
    </row>
    <row r="172" spans="1:3">
      <c r="A172">
        <v>6130</v>
      </c>
      <c r="B172" t="s">
        <v>299</v>
      </c>
      <c r="C172" t="s">
        <v>138</v>
      </c>
    </row>
    <row r="173" spans="1:3">
      <c r="A173">
        <v>6131</v>
      </c>
      <c r="B173" t="s">
        <v>300</v>
      </c>
      <c r="C173" t="s">
        <v>138</v>
      </c>
    </row>
    <row r="174" spans="1:3">
      <c r="A174">
        <v>6132</v>
      </c>
      <c r="B174" t="s">
        <v>301</v>
      </c>
      <c r="C174" t="s">
        <v>138</v>
      </c>
    </row>
    <row r="175" spans="1:3">
      <c r="A175">
        <v>6133</v>
      </c>
      <c r="B175" t="s">
        <v>302</v>
      </c>
      <c r="C175" t="s">
        <v>138</v>
      </c>
    </row>
    <row r="176" spans="1:3">
      <c r="A176">
        <v>6140</v>
      </c>
      <c r="B176" t="s">
        <v>303</v>
      </c>
      <c r="C176" t="s">
        <v>138</v>
      </c>
    </row>
    <row r="177" spans="1:3">
      <c r="A177">
        <v>6150</v>
      </c>
      <c r="B177" t="s">
        <v>304</v>
      </c>
      <c r="C177" t="s">
        <v>138</v>
      </c>
    </row>
    <row r="178" spans="1:3">
      <c r="A178">
        <v>6200</v>
      </c>
      <c r="B178" t="s">
        <v>305</v>
      </c>
      <c r="C178" t="s">
        <v>138</v>
      </c>
    </row>
    <row r="179" spans="1:3">
      <c r="A179">
        <v>6201</v>
      </c>
      <c r="B179" t="s">
        <v>306</v>
      </c>
      <c r="C179" t="s">
        <v>138</v>
      </c>
    </row>
    <row r="180" spans="1:3">
      <c r="A180">
        <v>6202</v>
      </c>
      <c r="B180" t="s">
        <v>307</v>
      </c>
      <c r="C180" t="s">
        <v>138</v>
      </c>
    </row>
    <row r="181" spans="1:3">
      <c r="A181">
        <v>6205</v>
      </c>
      <c r="B181" t="s">
        <v>308</v>
      </c>
      <c r="C181" t="s">
        <v>138</v>
      </c>
    </row>
    <row r="182" spans="1:3">
      <c r="A182">
        <v>6300</v>
      </c>
      <c r="B182" t="s">
        <v>309</v>
      </c>
      <c r="C182" t="s">
        <v>138</v>
      </c>
    </row>
    <row r="183" spans="1:3">
      <c r="A183">
        <v>6320</v>
      </c>
      <c r="B183" t="s">
        <v>310</v>
      </c>
      <c r="C183" t="s">
        <v>138</v>
      </c>
    </row>
    <row r="184" spans="1:3">
      <c r="A184">
        <v>6400</v>
      </c>
      <c r="B184" t="s">
        <v>311</v>
      </c>
      <c r="C184" t="s">
        <v>138</v>
      </c>
    </row>
    <row r="185" spans="1:3">
      <c r="A185">
        <v>6410</v>
      </c>
      <c r="B185" t="s">
        <v>312</v>
      </c>
      <c r="C185" t="s">
        <v>138</v>
      </c>
    </row>
    <row r="186" spans="1:3">
      <c r="A186">
        <v>6420</v>
      </c>
      <c r="B186" t="s">
        <v>313</v>
      </c>
      <c r="C186" t="s">
        <v>138</v>
      </c>
    </row>
    <row r="187" spans="1:3">
      <c r="A187">
        <v>6450</v>
      </c>
      <c r="B187" t="s">
        <v>314</v>
      </c>
      <c r="C187" t="s">
        <v>138</v>
      </c>
    </row>
    <row r="188" spans="1:3">
      <c r="A188">
        <v>6500</v>
      </c>
      <c r="B188" t="s">
        <v>315</v>
      </c>
      <c r="C188" t="s">
        <v>138</v>
      </c>
    </row>
    <row r="189" spans="1:3">
      <c r="A189">
        <v>6505</v>
      </c>
      <c r="B189" t="s">
        <v>316</v>
      </c>
      <c r="C189" t="s">
        <v>138</v>
      </c>
    </row>
    <row r="190" spans="1:3">
      <c r="A190">
        <v>6510</v>
      </c>
      <c r="B190" t="s">
        <v>317</v>
      </c>
      <c r="C190" t="s">
        <v>138</v>
      </c>
    </row>
    <row r="191" spans="1:3">
      <c r="A191">
        <v>6515</v>
      </c>
      <c r="B191" t="s">
        <v>318</v>
      </c>
      <c r="C191" t="s">
        <v>138</v>
      </c>
    </row>
    <row r="192" spans="1:3">
      <c r="A192">
        <v>6520</v>
      </c>
      <c r="B192" t="s">
        <v>319</v>
      </c>
      <c r="C192" t="s">
        <v>138</v>
      </c>
    </row>
    <row r="193" spans="1:3">
      <c r="A193">
        <v>6525</v>
      </c>
      <c r="B193" t="s">
        <v>320</v>
      </c>
      <c r="C193" t="s">
        <v>138</v>
      </c>
    </row>
    <row r="194" spans="1:3">
      <c r="A194">
        <v>6530</v>
      </c>
      <c r="B194" t="s">
        <v>321</v>
      </c>
      <c r="C194" t="s">
        <v>138</v>
      </c>
    </row>
    <row r="195" spans="1:3">
      <c r="A195">
        <v>6535</v>
      </c>
      <c r="B195" t="s">
        <v>322</v>
      </c>
      <c r="C195" t="s">
        <v>138</v>
      </c>
    </row>
    <row r="196" spans="1:3">
      <c r="A196">
        <v>6540</v>
      </c>
      <c r="B196" t="s">
        <v>323</v>
      </c>
      <c r="C196" t="s">
        <v>138</v>
      </c>
    </row>
    <row r="197" spans="1:3">
      <c r="A197">
        <v>6550</v>
      </c>
      <c r="B197" t="s">
        <v>324</v>
      </c>
      <c r="C197" t="s">
        <v>138</v>
      </c>
    </row>
    <row r="198" spans="1:3">
      <c r="A198">
        <v>6600</v>
      </c>
      <c r="B198" t="s">
        <v>325</v>
      </c>
      <c r="C198" t="s">
        <v>138</v>
      </c>
    </row>
    <row r="199" spans="1:3">
      <c r="A199">
        <v>6605</v>
      </c>
      <c r="B199" t="s">
        <v>326</v>
      </c>
      <c r="C199" t="s">
        <v>138</v>
      </c>
    </row>
    <row r="200" spans="1:3">
      <c r="A200">
        <v>6610</v>
      </c>
      <c r="B200" t="s">
        <v>327</v>
      </c>
      <c r="C200" t="s">
        <v>138</v>
      </c>
    </row>
    <row r="201" spans="1:3">
      <c r="A201">
        <v>6620</v>
      </c>
      <c r="B201" t="s">
        <v>328</v>
      </c>
      <c r="C201" t="s">
        <v>138</v>
      </c>
    </row>
    <row r="202" spans="1:3">
      <c r="A202">
        <v>6630</v>
      </c>
      <c r="B202" t="s">
        <v>329</v>
      </c>
      <c r="C202" t="s">
        <v>138</v>
      </c>
    </row>
    <row r="203" spans="1:3">
      <c r="A203">
        <v>6700</v>
      </c>
      <c r="B203" t="s">
        <v>330</v>
      </c>
      <c r="C203" t="s">
        <v>138</v>
      </c>
    </row>
    <row r="204" spans="1:3">
      <c r="A204">
        <v>6701</v>
      </c>
      <c r="B204" t="s">
        <v>331</v>
      </c>
      <c r="C204" t="s">
        <v>138</v>
      </c>
    </row>
    <row r="205" spans="1:3">
      <c r="A205">
        <v>6702</v>
      </c>
      <c r="B205" t="s">
        <v>332</v>
      </c>
      <c r="C205" t="s">
        <v>138</v>
      </c>
    </row>
    <row r="206" spans="1:3">
      <c r="A206">
        <v>6703</v>
      </c>
      <c r="B206" t="s">
        <v>333</v>
      </c>
      <c r="C206" t="s">
        <v>138</v>
      </c>
    </row>
    <row r="207" spans="1:3">
      <c r="A207">
        <v>6709</v>
      </c>
      <c r="B207" t="s">
        <v>334</v>
      </c>
      <c r="C207" t="s">
        <v>138</v>
      </c>
    </row>
    <row r="208" spans="1:3">
      <c r="A208">
        <v>6710</v>
      </c>
      <c r="B208" t="s">
        <v>335</v>
      </c>
      <c r="C208" t="s">
        <v>138</v>
      </c>
    </row>
    <row r="209" spans="1:5">
      <c r="A209">
        <v>6720</v>
      </c>
      <c r="B209" t="s">
        <v>336</v>
      </c>
      <c r="C209" t="s">
        <v>138</v>
      </c>
    </row>
    <row r="210" spans="1:5">
      <c r="A210">
        <v>6729</v>
      </c>
      <c r="B210" t="s">
        <v>337</v>
      </c>
      <c r="C210" t="s">
        <v>138</v>
      </c>
    </row>
    <row r="211" spans="1:5">
      <c r="A211">
        <v>6730</v>
      </c>
      <c r="B211" t="s">
        <v>338</v>
      </c>
      <c r="C211" t="s">
        <v>138</v>
      </c>
    </row>
    <row r="212" spans="1:5">
      <c r="A212">
        <v>6739</v>
      </c>
      <c r="B212" t="s">
        <v>339</v>
      </c>
      <c r="C212" t="s">
        <v>138</v>
      </c>
    </row>
    <row r="213" spans="1:5">
      <c r="A213">
        <v>6740</v>
      </c>
      <c r="B213" t="s">
        <v>340</v>
      </c>
      <c r="C213" t="s">
        <v>138</v>
      </c>
    </row>
    <row r="214" spans="1:5">
      <c r="A214">
        <v>6741</v>
      </c>
      <c r="B214" t="s">
        <v>341</v>
      </c>
      <c r="C214" t="s">
        <v>138</v>
      </c>
    </row>
    <row r="215" spans="1:5">
      <c r="A215">
        <v>6749</v>
      </c>
      <c r="B215" t="s">
        <v>342</v>
      </c>
      <c r="C215" t="s">
        <v>138</v>
      </c>
    </row>
    <row r="216" spans="1:5">
      <c r="A216">
        <v>6760</v>
      </c>
      <c r="B216" t="s">
        <v>343</v>
      </c>
      <c r="C216" t="s">
        <v>138</v>
      </c>
    </row>
    <row r="217" spans="1:5">
      <c r="A217">
        <v>6761</v>
      </c>
      <c r="B217" t="s">
        <v>344</v>
      </c>
      <c r="C217" t="s">
        <v>160</v>
      </c>
      <c r="E217" s="14" t="s">
        <v>415</v>
      </c>
    </row>
    <row r="218" spans="1:5">
      <c r="A218">
        <v>6763</v>
      </c>
      <c r="B218" t="s">
        <v>345</v>
      </c>
      <c r="C218" t="s">
        <v>138</v>
      </c>
    </row>
    <row r="219" spans="1:5">
      <c r="A219">
        <v>6764</v>
      </c>
      <c r="B219" t="s">
        <v>346</v>
      </c>
      <c r="C219" t="s">
        <v>138</v>
      </c>
    </row>
    <row r="220" spans="1:5">
      <c r="A220">
        <v>6765</v>
      </c>
      <c r="B220" t="s">
        <v>347</v>
      </c>
      <c r="C220" t="s">
        <v>138</v>
      </c>
    </row>
    <row r="221" spans="1:5">
      <c r="A221">
        <v>6769</v>
      </c>
      <c r="B221" t="s">
        <v>348</v>
      </c>
      <c r="C221" t="s">
        <v>138</v>
      </c>
    </row>
    <row r="222" spans="1:5">
      <c r="A222">
        <v>6770</v>
      </c>
      <c r="B222" t="s">
        <v>349</v>
      </c>
      <c r="C222" t="s">
        <v>138</v>
      </c>
    </row>
    <row r="223" spans="1:5">
      <c r="A223">
        <v>6771</v>
      </c>
      <c r="B223" t="s">
        <v>350</v>
      </c>
      <c r="C223" t="s">
        <v>138</v>
      </c>
    </row>
    <row r="224" spans="1:5">
      <c r="A224">
        <v>6772</v>
      </c>
      <c r="B224" t="s">
        <v>351</v>
      </c>
      <c r="C224" t="s">
        <v>138</v>
      </c>
    </row>
    <row r="225" spans="1:3">
      <c r="A225">
        <v>6773</v>
      </c>
      <c r="B225" t="s">
        <v>352</v>
      </c>
      <c r="C225" t="s">
        <v>138</v>
      </c>
    </row>
    <row r="226" spans="1:3">
      <c r="A226">
        <v>6774</v>
      </c>
      <c r="B226" t="s">
        <v>353</v>
      </c>
      <c r="C226" t="s">
        <v>138</v>
      </c>
    </row>
    <row r="227" spans="1:3">
      <c r="A227">
        <v>6775</v>
      </c>
      <c r="B227" t="s">
        <v>354</v>
      </c>
      <c r="C227" t="s">
        <v>138</v>
      </c>
    </row>
    <row r="228" spans="1:3">
      <c r="A228">
        <v>6776</v>
      </c>
      <c r="B228" t="s">
        <v>355</v>
      </c>
      <c r="C228" t="s">
        <v>138</v>
      </c>
    </row>
    <row r="229" spans="1:3">
      <c r="A229">
        <v>6777</v>
      </c>
      <c r="B229" t="s">
        <v>356</v>
      </c>
      <c r="C229" t="s">
        <v>138</v>
      </c>
    </row>
    <row r="230" spans="1:3">
      <c r="A230">
        <v>6778</v>
      </c>
      <c r="B230" t="s">
        <v>357</v>
      </c>
      <c r="C230" t="s">
        <v>138</v>
      </c>
    </row>
    <row r="231" spans="1:3">
      <c r="A231">
        <v>6780</v>
      </c>
      <c r="B231" t="s">
        <v>358</v>
      </c>
      <c r="C231" t="s">
        <v>138</v>
      </c>
    </row>
    <row r="232" spans="1:3">
      <c r="A232">
        <v>6781</v>
      </c>
      <c r="B232" t="s">
        <v>359</v>
      </c>
      <c r="C232" t="s">
        <v>138</v>
      </c>
    </row>
    <row r="233" spans="1:3">
      <c r="A233">
        <v>6790</v>
      </c>
      <c r="B233" t="s">
        <v>360</v>
      </c>
      <c r="C233" t="s">
        <v>138</v>
      </c>
    </row>
    <row r="234" spans="1:3">
      <c r="A234">
        <v>6791</v>
      </c>
      <c r="B234" t="s">
        <v>361</v>
      </c>
      <c r="C234" t="s">
        <v>138</v>
      </c>
    </row>
    <row r="235" spans="1:3">
      <c r="A235">
        <v>6792</v>
      </c>
      <c r="B235" t="s">
        <v>362</v>
      </c>
      <c r="C235" t="s">
        <v>138</v>
      </c>
    </row>
    <row r="236" spans="1:3">
      <c r="A236">
        <v>6793</v>
      </c>
      <c r="B236" t="s">
        <v>363</v>
      </c>
      <c r="C236" t="s">
        <v>138</v>
      </c>
    </row>
    <row r="237" spans="1:3">
      <c r="A237">
        <v>6800</v>
      </c>
      <c r="B237" t="s">
        <v>364</v>
      </c>
      <c r="C237" t="s">
        <v>138</v>
      </c>
    </row>
    <row r="238" spans="1:3">
      <c r="A238">
        <v>6801</v>
      </c>
      <c r="B238" t="s">
        <v>365</v>
      </c>
      <c r="C238" t="s">
        <v>138</v>
      </c>
    </row>
    <row r="239" spans="1:3">
      <c r="A239">
        <v>6802</v>
      </c>
      <c r="B239" t="s">
        <v>366</v>
      </c>
      <c r="C239" t="s">
        <v>138</v>
      </c>
    </row>
    <row r="240" spans="1:3">
      <c r="A240">
        <v>6810</v>
      </c>
      <c r="B240" t="s">
        <v>367</v>
      </c>
      <c r="C240" t="s">
        <v>138</v>
      </c>
    </row>
    <row r="241" spans="1:5">
      <c r="A241">
        <v>6812</v>
      </c>
      <c r="B241" t="s">
        <v>368</v>
      </c>
      <c r="C241" t="s">
        <v>138</v>
      </c>
    </row>
    <row r="242" spans="1:5">
      <c r="A242">
        <v>6813</v>
      </c>
      <c r="B242" t="s">
        <v>369</v>
      </c>
      <c r="C242" t="s">
        <v>138</v>
      </c>
    </row>
    <row r="243" spans="1:5">
      <c r="A243">
        <v>6815</v>
      </c>
      <c r="B243" t="s">
        <v>370</v>
      </c>
      <c r="C243" t="s">
        <v>138</v>
      </c>
    </row>
    <row r="244" spans="1:5">
      <c r="A244">
        <v>6820</v>
      </c>
      <c r="B244" t="s">
        <v>371</v>
      </c>
      <c r="C244" t="s">
        <v>138</v>
      </c>
    </row>
    <row r="245" spans="1:5">
      <c r="A245">
        <v>6830</v>
      </c>
      <c r="B245" t="s">
        <v>372</v>
      </c>
      <c r="C245" t="s">
        <v>373</v>
      </c>
      <c r="E245" s="14" t="s">
        <v>416</v>
      </c>
    </row>
    <row r="246" spans="1:5">
      <c r="A246">
        <v>6835</v>
      </c>
      <c r="B246" t="s">
        <v>374</v>
      </c>
      <c r="C246" t="s">
        <v>373</v>
      </c>
      <c r="E246" s="14" t="s">
        <v>416</v>
      </c>
    </row>
    <row r="247" spans="1:5">
      <c r="A247">
        <v>6840</v>
      </c>
      <c r="B247" t="s">
        <v>375</v>
      </c>
      <c r="C247" t="s">
        <v>138</v>
      </c>
    </row>
    <row r="248" spans="1:5">
      <c r="A248">
        <v>6849</v>
      </c>
      <c r="B248" t="s">
        <v>376</v>
      </c>
      <c r="C248" t="s">
        <v>138</v>
      </c>
    </row>
    <row r="249" spans="1:5">
      <c r="A249">
        <v>6850</v>
      </c>
      <c r="B249" t="s">
        <v>377</v>
      </c>
      <c r="C249" t="s">
        <v>138</v>
      </c>
    </row>
    <row r="250" spans="1:5">
      <c r="A250">
        <v>6859</v>
      </c>
      <c r="B250" t="s">
        <v>378</v>
      </c>
      <c r="C250" t="s">
        <v>138</v>
      </c>
    </row>
    <row r="251" spans="1:5">
      <c r="A251">
        <v>6860</v>
      </c>
      <c r="B251" t="s">
        <v>379</v>
      </c>
      <c r="C251" t="s">
        <v>138</v>
      </c>
    </row>
    <row r="252" spans="1:5">
      <c r="A252">
        <v>6870</v>
      </c>
      <c r="B252" t="s">
        <v>380</v>
      </c>
      <c r="C252" t="s">
        <v>138</v>
      </c>
    </row>
    <row r="253" spans="1:5">
      <c r="A253">
        <v>6880</v>
      </c>
      <c r="B253" t="s">
        <v>381</v>
      </c>
      <c r="C253" t="s">
        <v>138</v>
      </c>
    </row>
    <row r="254" spans="1:5">
      <c r="A254">
        <v>6881</v>
      </c>
      <c r="B254" t="s">
        <v>382</v>
      </c>
      <c r="C254" t="s">
        <v>138</v>
      </c>
    </row>
    <row r="255" spans="1:5">
      <c r="A255">
        <v>6882</v>
      </c>
      <c r="B255" t="s">
        <v>383</v>
      </c>
      <c r="C255" t="s">
        <v>138</v>
      </c>
    </row>
    <row r="256" spans="1:5">
      <c r="A256">
        <v>6883</v>
      </c>
      <c r="B256" t="s">
        <v>384</v>
      </c>
      <c r="C256" t="s">
        <v>138</v>
      </c>
    </row>
    <row r="257" spans="1:5">
      <c r="A257">
        <v>6884</v>
      </c>
      <c r="B257" t="s">
        <v>385</v>
      </c>
      <c r="C257" t="s">
        <v>138</v>
      </c>
    </row>
    <row r="258" spans="1:5">
      <c r="A258">
        <v>6885</v>
      </c>
      <c r="B258" t="s">
        <v>386</v>
      </c>
      <c r="C258" t="s">
        <v>138</v>
      </c>
    </row>
    <row r="259" spans="1:5">
      <c r="A259">
        <v>6886</v>
      </c>
      <c r="B259" t="s">
        <v>387</v>
      </c>
      <c r="C259" t="s">
        <v>138</v>
      </c>
    </row>
    <row r="260" spans="1:5">
      <c r="A260">
        <v>6887</v>
      </c>
      <c r="B260" t="s">
        <v>388</v>
      </c>
      <c r="C260" t="s">
        <v>138</v>
      </c>
    </row>
    <row r="261" spans="1:5">
      <c r="A261">
        <v>6890</v>
      </c>
      <c r="B261" t="s">
        <v>389</v>
      </c>
      <c r="C261" t="s">
        <v>138</v>
      </c>
    </row>
    <row r="262" spans="1:5">
      <c r="A262">
        <v>6891</v>
      </c>
      <c r="B262" t="s">
        <v>390</v>
      </c>
      <c r="C262" t="s">
        <v>138</v>
      </c>
    </row>
    <row r="263" spans="1:5">
      <c r="A263">
        <v>6892</v>
      </c>
      <c r="B263" t="s">
        <v>391</v>
      </c>
      <c r="C263" t="s">
        <v>138</v>
      </c>
    </row>
    <row r="264" spans="1:5">
      <c r="A264">
        <v>6893</v>
      </c>
      <c r="B264" t="s">
        <v>392</v>
      </c>
      <c r="C264" t="s">
        <v>138</v>
      </c>
    </row>
    <row r="265" spans="1:5">
      <c r="A265">
        <v>6900</v>
      </c>
      <c r="B265" t="s">
        <v>393</v>
      </c>
      <c r="C265" t="s">
        <v>394</v>
      </c>
      <c r="E265" s="14" t="s">
        <v>415</v>
      </c>
    </row>
    <row r="266" spans="1:5">
      <c r="A266">
        <v>6905</v>
      </c>
      <c r="B266" t="s">
        <v>395</v>
      </c>
      <c r="C266" t="s">
        <v>160</v>
      </c>
      <c r="E266" s="14" t="s">
        <v>415</v>
      </c>
    </row>
    <row r="267" spans="1:5">
      <c r="A267">
        <v>6910</v>
      </c>
      <c r="B267" t="s">
        <v>396</v>
      </c>
      <c r="C267" t="s">
        <v>160</v>
      </c>
      <c r="E267" s="14" t="s">
        <v>415</v>
      </c>
    </row>
    <row r="268" spans="1:5">
      <c r="A268">
        <v>6915</v>
      </c>
      <c r="B268" t="s">
        <v>397</v>
      </c>
      <c r="C268" t="s">
        <v>160</v>
      </c>
      <c r="E268" s="14" t="s">
        <v>415</v>
      </c>
    </row>
    <row r="269" spans="1:5">
      <c r="A269">
        <v>6920</v>
      </c>
      <c r="B269" t="s">
        <v>398</v>
      </c>
      <c r="C269" t="s">
        <v>160</v>
      </c>
      <c r="E269" s="14" t="s">
        <v>415</v>
      </c>
    </row>
    <row r="270" spans="1:5">
      <c r="A270">
        <v>6925</v>
      </c>
      <c r="B270" t="s">
        <v>399</v>
      </c>
      <c r="C270" t="s">
        <v>138</v>
      </c>
    </row>
    <row r="271" spans="1:5">
      <c r="A271">
        <v>6950</v>
      </c>
      <c r="B271" t="s">
        <v>400</v>
      </c>
      <c r="C271" t="s">
        <v>138</v>
      </c>
    </row>
    <row r="272" spans="1:5">
      <c r="A272">
        <v>6960</v>
      </c>
      <c r="B272" t="s">
        <v>401</v>
      </c>
      <c r="C272" t="s">
        <v>138</v>
      </c>
    </row>
    <row r="273" spans="1:3">
      <c r="A273">
        <v>6970</v>
      </c>
      <c r="B273" t="s">
        <v>402</v>
      </c>
      <c r="C273" t="s">
        <v>138</v>
      </c>
    </row>
    <row r="274" spans="1:3">
      <c r="A274">
        <v>6980</v>
      </c>
      <c r="B274" t="s">
        <v>403</v>
      </c>
      <c r="C274" t="s">
        <v>138</v>
      </c>
    </row>
    <row r="275" spans="1:3">
      <c r="A275">
        <v>6980</v>
      </c>
      <c r="B275" t="s">
        <v>403</v>
      </c>
      <c r="C275" t="s">
        <v>404</v>
      </c>
    </row>
    <row r="276" spans="1:3">
      <c r="A276">
        <v>6985</v>
      </c>
      <c r="B276" t="s">
        <v>405</v>
      </c>
      <c r="C276" t="s">
        <v>138</v>
      </c>
    </row>
    <row r="277" spans="1:3">
      <c r="A277">
        <v>6999</v>
      </c>
      <c r="B277" t="s">
        <v>406</v>
      </c>
      <c r="C277" t="s">
        <v>138</v>
      </c>
    </row>
    <row r="278" spans="1:3">
      <c r="A278">
        <v>7000</v>
      </c>
      <c r="B278" t="s">
        <v>407</v>
      </c>
      <c r="C278" t="s">
        <v>124</v>
      </c>
    </row>
    <row r="279" spans="1:3">
      <c r="A279">
        <v>7010</v>
      </c>
      <c r="B279" t="s">
        <v>408</v>
      </c>
      <c r="C279" t="s">
        <v>124</v>
      </c>
    </row>
    <row r="280" spans="1:3">
      <c r="A280">
        <v>7050</v>
      </c>
      <c r="B280" t="s">
        <v>409</v>
      </c>
      <c r="C280" t="s">
        <v>138</v>
      </c>
    </row>
    <row r="281" spans="1:3">
      <c r="A281">
        <v>8000</v>
      </c>
      <c r="B281" t="s">
        <v>410</v>
      </c>
      <c r="C281" t="s">
        <v>138</v>
      </c>
    </row>
    <row r="282" spans="1:3">
      <c r="A282">
        <v>8500</v>
      </c>
      <c r="B282" t="s">
        <v>411</v>
      </c>
      <c r="C282" t="s">
        <v>138</v>
      </c>
    </row>
  </sheetData>
  <autoFilter ref="A1:C28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Reversing</vt:lpstr>
      <vt:lpstr>_GL07_56</vt:lpstr>
      <vt:lpstr>Accruals Form</vt:lpstr>
      <vt:lpstr>Validation</vt:lpstr>
      <vt:lpstr>Acc</vt:lpstr>
      <vt:lpstr>BIF</vt:lpstr>
      <vt:lpstr>Line</vt:lpstr>
      <vt:lpstr>Posting</vt:lpstr>
      <vt:lpstr>'Accruals Form'!Print_Area</vt:lpstr>
      <vt:lpstr>'Accruals Form'!Print_Titles</vt:lpstr>
      <vt:lpstr>Val</vt:lpstr>
    </vt:vector>
  </TitlesOfParts>
  <Company>Agresso UK Lrd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akinsell</dc:creator>
  <cp:keywords>
  </cp:keywords>
  <cp:lastModifiedBy>Jenny Febry</cp:lastModifiedBy>
  <cp:lastPrinted>2016-06-16T10:51:46Z</cp:lastPrinted>
  <dcterms:created xsi:type="dcterms:W3CDTF">2012-03-19T14:37:04Z</dcterms:created>
  <dcterms:modified xsi:type="dcterms:W3CDTF">2016-07-13T08:17:07Z</dcterms:modified>
  <dc:title>Accrued Income 2016</dc:title>
  <dc:subject>
  </dc:subject>
</cp:coreProperties>
</file>